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8" activeTab="0"/>
  </bookViews>
  <sheets>
    <sheet name="Komletní výsledky" sheetId="1" r:id="rId1"/>
    <sheet name="Muži Start - Cíl" sheetId="2" r:id="rId2"/>
  </sheets>
  <definedNames/>
  <calcPr fullCalcOnLoad="1"/>
</workbook>
</file>

<file path=xl/sharedStrings.xml><?xml version="1.0" encoding="utf-8"?>
<sst xmlns="http://schemas.openxmlformats.org/spreadsheetml/2006/main" count="751" uniqueCount="216">
  <si>
    <t xml:space="preserve">   Běh PÍSTOVICKOU RIVIÉROU   </t>
  </si>
  <si>
    <t>51. ROČNÍK</t>
  </si>
  <si>
    <t>400m</t>
  </si>
  <si>
    <t>Nejmladší žákyně</t>
  </si>
  <si>
    <t>2003 – 2012</t>
  </si>
  <si>
    <t>Oddíl</t>
  </si>
  <si>
    <t>Číslo</t>
  </si>
  <si>
    <t>Čas</t>
  </si>
  <si>
    <t>Ø/km</t>
  </si>
  <si>
    <t>Pořadí</t>
  </si>
  <si>
    <t>Jméno</t>
  </si>
  <si>
    <t>Ročník</t>
  </si>
  <si>
    <t>1.</t>
  </si>
  <si>
    <t>Halasová Anna</t>
  </si>
  <si>
    <t>SBK Kyjov</t>
  </si>
  <si>
    <t>2.</t>
  </si>
  <si>
    <t>Provazníková Adéla</t>
  </si>
  <si>
    <t>AHA Vyškov</t>
  </si>
  <si>
    <t>3.</t>
  </si>
  <si>
    <t>Trojancová Iveta</t>
  </si>
  <si>
    <t>4.</t>
  </si>
  <si>
    <t>Havlíčková Tereza</t>
  </si>
  <si>
    <t>5.</t>
  </si>
  <si>
    <t>Tesařová Eliška</t>
  </si>
  <si>
    <t>Lyžák Vyškov</t>
  </si>
  <si>
    <t>6.</t>
  </si>
  <si>
    <t>Masaříková Aneta</t>
  </si>
  <si>
    <t>Individuálně</t>
  </si>
  <si>
    <t>7.</t>
  </si>
  <si>
    <t>Žáková Erika</t>
  </si>
  <si>
    <t>SKT Brankovice</t>
  </si>
  <si>
    <t>8.</t>
  </si>
  <si>
    <t>Dekanová Adéla</t>
  </si>
  <si>
    <t>9.</t>
  </si>
  <si>
    <t>Kobylková Ivanka</t>
  </si>
  <si>
    <t>10.</t>
  </si>
  <si>
    <t>Špičáková Alena</t>
  </si>
  <si>
    <t>11.</t>
  </si>
  <si>
    <t>Bařinová Adéla</t>
  </si>
  <si>
    <t>Sokol Brno</t>
  </si>
  <si>
    <t>12.</t>
  </si>
  <si>
    <t>Danešová Daniela</t>
  </si>
  <si>
    <t>13.</t>
  </si>
  <si>
    <t>Bělohlávková Martina</t>
  </si>
  <si>
    <t>14.</t>
  </si>
  <si>
    <t>Bělohlávková Alžběta</t>
  </si>
  <si>
    <t>15.</t>
  </si>
  <si>
    <t>Kalendová Veronika</t>
  </si>
  <si>
    <t>16.</t>
  </si>
  <si>
    <t>Tomanová Stela</t>
  </si>
  <si>
    <t>17.</t>
  </si>
  <si>
    <t>Indrychová Adéla</t>
  </si>
  <si>
    <t>18.</t>
  </si>
  <si>
    <t>Nováková Martina</t>
  </si>
  <si>
    <t>Plki Team Viničné Šumice</t>
  </si>
  <si>
    <t>19.</t>
  </si>
  <si>
    <t>Trojancová Monika</t>
  </si>
  <si>
    <t>20.</t>
  </si>
  <si>
    <t>Hasoňová Anna</t>
  </si>
  <si>
    <t>MŠ Palánek</t>
  </si>
  <si>
    <t>21.</t>
  </si>
  <si>
    <t>Nováková Barbora</t>
  </si>
  <si>
    <t>22.</t>
  </si>
  <si>
    <t>Nechutová Marie</t>
  </si>
  <si>
    <t>23.</t>
  </si>
  <si>
    <t>Hasoňová Eliška</t>
  </si>
  <si>
    <t>24.</t>
  </si>
  <si>
    <t>Tomanová Maja</t>
  </si>
  <si>
    <t>Nejmladší žáci</t>
  </si>
  <si>
    <t>Svoboda Lukáš</t>
  </si>
  <si>
    <t>Burian Jiří</t>
  </si>
  <si>
    <t>Osolsobě Jindřich</t>
  </si>
  <si>
    <t>Hajzler Mario</t>
  </si>
  <si>
    <t>Prostějovský Filip</t>
  </si>
  <si>
    <t>Jelínek Ondřej</t>
  </si>
  <si>
    <t>Vintera Kryštof</t>
  </si>
  <si>
    <t>Grepl Jiří Samuel</t>
  </si>
  <si>
    <t>Weinreich Matiáš</t>
  </si>
  <si>
    <t>Kurial Jan</t>
  </si>
  <si>
    <t>Tokár Martin</t>
  </si>
  <si>
    <t>Šebela Ondřej</t>
  </si>
  <si>
    <t>Mazel Ondřej</t>
  </si>
  <si>
    <t>Černý Michal</t>
  </si>
  <si>
    <t>Kurial Petr</t>
  </si>
  <si>
    <t>Tesař Vítek</t>
  </si>
  <si>
    <t>Kalenda Jiří</t>
  </si>
  <si>
    <t>Černý Marek</t>
  </si>
  <si>
    <t>Novák Vojtěch</t>
  </si>
  <si>
    <t>Špičák Jiří</t>
  </si>
  <si>
    <t>Weinreich Šimon</t>
  </si>
  <si>
    <t>Nechuta Antonín</t>
  </si>
  <si>
    <t>Kilián Jáchym</t>
  </si>
  <si>
    <t>TJ Kučerov</t>
  </si>
  <si>
    <t>Domeš Filip</t>
  </si>
  <si>
    <t>1000m</t>
  </si>
  <si>
    <t>Mladší žákyně</t>
  </si>
  <si>
    <t>2001-2002</t>
  </si>
  <si>
    <t>Křivánková Barbora</t>
  </si>
  <si>
    <t>Střelka Brno</t>
  </si>
  <si>
    <t>Jelínková Adéla</t>
  </si>
  <si>
    <t>Domská Veronika</t>
  </si>
  <si>
    <t>Mátlová Renata</t>
  </si>
  <si>
    <t>Sokol Luleč</t>
  </si>
  <si>
    <t>Strnadová Klára</t>
  </si>
  <si>
    <t>Staňková Michaela</t>
  </si>
  <si>
    <t>AK Blansko Dvorská</t>
  </si>
  <si>
    <t>Mazlová Tereza</t>
  </si>
  <si>
    <t>Kuncová Martina</t>
  </si>
  <si>
    <t>LRS Vyškov</t>
  </si>
  <si>
    <t>Proniuková Tereza</t>
  </si>
  <si>
    <t>Králíková Eliška</t>
  </si>
  <si>
    <t>Svobodová Adéla</t>
  </si>
  <si>
    <t>Mladší žáci</t>
  </si>
  <si>
    <t>Jeřábek Jakub</t>
  </si>
  <si>
    <t>Hajzler Sebastian</t>
  </si>
  <si>
    <t>Montag Richard</t>
  </si>
  <si>
    <t>Biatlon Vyškov</t>
  </si>
  <si>
    <t>Kabátník Martin</t>
  </si>
  <si>
    <t>2100m</t>
  </si>
  <si>
    <t>Starší žákyně</t>
  </si>
  <si>
    <t>1999–2000</t>
  </si>
  <si>
    <t>Karolína Jelínková</t>
  </si>
  <si>
    <t>Kuncová Monika</t>
  </si>
  <si>
    <t>Starší žáci</t>
  </si>
  <si>
    <t>1999 – 2000</t>
  </si>
  <si>
    <t>Zeman Filip</t>
  </si>
  <si>
    <t>Foller David</t>
  </si>
  <si>
    <t>Papp Dominik</t>
  </si>
  <si>
    <t>Haumer Matěj</t>
  </si>
  <si>
    <t>Mladší dorostenky</t>
  </si>
  <si>
    <t>1997-1998</t>
  </si>
  <si>
    <t>Strnadová Karolína</t>
  </si>
  <si>
    <t>Dvořáková Dagmar</t>
  </si>
  <si>
    <t>Švestková Sabina</t>
  </si>
  <si>
    <t>KPS Vyškov</t>
  </si>
  <si>
    <t>Bílková Ivana</t>
  </si>
  <si>
    <t>3400m</t>
  </si>
  <si>
    <t>Mladší dorostenci</t>
  </si>
  <si>
    <t>1997 - 1998</t>
  </si>
  <si>
    <t>Stara Ondřej</t>
  </si>
  <si>
    <t>AC Okrouhlá</t>
  </si>
  <si>
    <t>Křivánek Tomáš</t>
  </si>
  <si>
    <t>Murgaš Stanislav</t>
  </si>
  <si>
    <t>Nociar Jakub</t>
  </si>
  <si>
    <t>Škarek Ondřej</t>
  </si>
  <si>
    <t>Wagner Adam</t>
  </si>
  <si>
    <t>Starší dorostenky</t>
  </si>
  <si>
    <t>1995–1996</t>
  </si>
  <si>
    <t>Starší dorostenci</t>
  </si>
  <si>
    <t>Haumer Jan</t>
  </si>
  <si>
    <t>Juniorky</t>
  </si>
  <si>
    <t>1992–1994</t>
  </si>
  <si>
    <t>Šitková Terezie</t>
  </si>
  <si>
    <t>Drnovice</t>
  </si>
  <si>
    <t>Hořínková Dita</t>
  </si>
  <si>
    <t>Plevková Michaela</t>
  </si>
  <si>
    <t>7700m</t>
  </si>
  <si>
    <t>Junioři</t>
  </si>
  <si>
    <t>Bílek Jan</t>
  </si>
  <si>
    <t>VSK Universita Brno</t>
  </si>
  <si>
    <t>Ženy do 40 let</t>
  </si>
  <si>
    <t>1972–1991</t>
  </si>
  <si>
    <t>Nováková Věra</t>
  </si>
  <si>
    <t>Viničné Šumice</t>
  </si>
  <si>
    <t>Hrabovská Lenka</t>
  </si>
  <si>
    <t>Suráková Lenka</t>
  </si>
  <si>
    <t>Neubauerová Blanka</t>
  </si>
  <si>
    <t>NC Vyškov</t>
  </si>
  <si>
    <t>Mlejnková Eva</t>
  </si>
  <si>
    <t>Mazlová Markéta</t>
  </si>
  <si>
    <t>Burianová Martina</t>
  </si>
  <si>
    <t>Vyškov</t>
  </si>
  <si>
    <t>Bělohlávková Hana</t>
  </si>
  <si>
    <t>Žáková Marcela</t>
  </si>
  <si>
    <t>Kalendová Jana</t>
  </si>
  <si>
    <t>Ženy 41 -50 let</t>
  </si>
  <si>
    <t>1962–1971</t>
  </si>
  <si>
    <t>Pappová Simona</t>
  </si>
  <si>
    <t>Slabáková Lenka</t>
  </si>
  <si>
    <t>AK OLYMP Brno</t>
  </si>
  <si>
    <r>
      <t>Gr</t>
    </r>
    <r>
      <rPr>
        <sz val="10"/>
        <rFont val="Arial"/>
        <family val="2"/>
      </rPr>
      <t>ünová Ivana</t>
    </r>
  </si>
  <si>
    <t>Ženy 51 - 60 let</t>
  </si>
  <si>
    <t>1952–1961</t>
  </si>
  <si>
    <t>Hrozová Milena</t>
  </si>
  <si>
    <t>Muži do 40 let</t>
  </si>
  <si>
    <t>Steiner Tomáš</t>
  </si>
  <si>
    <t>Němeček Jiří</t>
  </si>
  <si>
    <t>Adamec Milan</t>
  </si>
  <si>
    <t>Orel Vyškov</t>
  </si>
  <si>
    <t>Novák Petr</t>
  </si>
  <si>
    <t>Hrabovský Petr</t>
  </si>
  <si>
    <t>Mačík Ivan</t>
  </si>
  <si>
    <t>Vintera Petr</t>
  </si>
  <si>
    <t>Čtvrtníček Libor</t>
  </si>
  <si>
    <t>Muži  41 – 50 let</t>
  </si>
  <si>
    <r>
      <t>Gr</t>
    </r>
    <r>
      <rPr>
        <sz val="10"/>
        <rFont val="Arial"/>
        <family val="2"/>
      </rPr>
      <t>ün Gustav</t>
    </r>
  </si>
  <si>
    <t>Hajzler Jiří</t>
  </si>
  <si>
    <t>Jurka Marek</t>
  </si>
  <si>
    <t>Trávníček Jaroslav</t>
  </si>
  <si>
    <t>Haumer Vladimír</t>
  </si>
  <si>
    <t>Lukačka Jozef</t>
  </si>
  <si>
    <t>Lukáč Andrej</t>
  </si>
  <si>
    <t>NO Team Vyškov</t>
  </si>
  <si>
    <t>Muži 51 - 60 let</t>
  </si>
  <si>
    <t>Kunc Josef</t>
  </si>
  <si>
    <t>Kobliha Milan</t>
  </si>
  <si>
    <t>Bělka Jaroslav</t>
  </si>
  <si>
    <t>Králík Marek</t>
  </si>
  <si>
    <t>Muži nad 61 let</t>
  </si>
  <si>
    <t>1951 a starší</t>
  </si>
  <si>
    <t>Kudlička Svatopluk</t>
  </si>
  <si>
    <t>Bubeník Jiří</t>
  </si>
  <si>
    <t>Brandýs Vlastimil</t>
  </si>
  <si>
    <t>Start</t>
  </si>
  <si>
    <t>Cíl</t>
  </si>
  <si>
    <t>Hazler Jiří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</si>
</sst>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%"/>
    <numFmt numFmtId="167" formatCode="D/M/YYYY"/>
    <numFmt numFmtId="168" formatCode="HH:MM"/>
    <numFmt numFmtId="169" formatCode="[HH]:MM:SS"/>
    <numFmt numFmtId="170" formatCode="HH:MM:SS"/>
  </numFmts>
  <fonts count="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4" fillId="0" borderId="0">
      <alignment/>
      <protection/>
    </xf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4" fontId="2" fillId="2" borderId="0" xfId="0" applyFont="1" applyFill="1" applyBorder="1" applyAlignment="1">
      <alignment horizontal="center"/>
    </xf>
    <xf numFmtId="165" fontId="2" fillId="0" borderId="0" xfId="20" applyNumberFormat="1" applyFont="1" applyAlignment="1">
      <alignment horizontal="center" vertical="center"/>
      <protection/>
    </xf>
    <xf numFmtId="164" fontId="3" fillId="0" borderId="0" xfId="21" applyFont="1" applyAlignment="1">
      <alignment horizontal="center"/>
      <protection/>
    </xf>
    <xf numFmtId="168" fontId="0" fillId="0" borderId="0" xfId="0" applyNumberFormat="1" applyAlignment="1">
      <alignment horizontal="center"/>
    </xf>
    <xf numFmtId="164" fontId="0" fillId="0" borderId="0" xfId="0" applyFont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workbookViewId="0" topLeftCell="A1">
      <selection activeCell="G592" sqref="A326:G592"/>
    </sheetView>
  </sheetViews>
  <sheetFormatPr defaultColWidth="12.57421875" defaultRowHeight="12.75"/>
  <cols>
    <col min="1" max="1" width="10.00390625" style="0" customWidth="1"/>
    <col min="2" max="2" width="24.57421875" style="0" customWidth="1"/>
    <col min="3" max="3" width="11.28125" style="1" customWidth="1"/>
    <col min="4" max="4" width="24.57421875" style="1" customWidth="1"/>
    <col min="5" max="6" width="10.00390625" style="1" customWidth="1"/>
    <col min="7" max="7" width="10.140625" style="1" customWidth="1"/>
    <col min="8" max="16384" width="11.57421875" style="0" customWidth="1"/>
  </cols>
  <sheetData>
    <row r="1" spans="1:8" ht="12.75" customHeight="1">
      <c r="A1" s="2"/>
      <c r="H1" s="2"/>
    </row>
    <row r="2" spans="1:8" ht="27.75" customHeight="1">
      <c r="A2" s="3" t="s">
        <v>0</v>
      </c>
      <c r="B2" s="3"/>
      <c r="C2" s="4" t="s">
        <v>1</v>
      </c>
      <c r="D2" s="4"/>
      <c r="E2" s="4"/>
      <c r="F2" s="5">
        <v>41188</v>
      </c>
      <c r="G2" s="5"/>
      <c r="H2" s="2"/>
    </row>
    <row r="3" spans="1:8" ht="8.25" customHeight="1">
      <c r="A3" s="2"/>
      <c r="H3" s="2"/>
    </row>
    <row r="4" spans="1:8" ht="12.75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2"/>
    </row>
    <row r="5" spans="1:8" ht="7.5" customHeight="1">
      <c r="A5" s="6"/>
      <c r="B5" s="7"/>
      <c r="C5" s="7"/>
      <c r="D5" s="8"/>
      <c r="E5" s="8"/>
      <c r="F5" s="8"/>
      <c r="G5" s="9"/>
      <c r="H5" s="2"/>
    </row>
    <row r="6" spans="1:8" ht="12.75">
      <c r="A6" s="8" t="s">
        <v>9</v>
      </c>
      <c r="B6" s="8" t="s">
        <v>10</v>
      </c>
      <c r="C6" s="8" t="s">
        <v>11</v>
      </c>
      <c r="D6" s="8" t="s">
        <v>5</v>
      </c>
      <c r="E6" s="8" t="s">
        <v>6</v>
      </c>
      <c r="F6" s="8" t="s">
        <v>7</v>
      </c>
      <c r="G6" s="9" t="s">
        <v>8</v>
      </c>
      <c r="H6" s="2"/>
    </row>
    <row r="7" spans="1:8" ht="12.75">
      <c r="A7" s="6" t="s">
        <v>12</v>
      </c>
      <c r="B7" t="s">
        <v>13</v>
      </c>
      <c r="C7" s="1">
        <v>2003</v>
      </c>
      <c r="D7" s="1" t="s">
        <v>14</v>
      </c>
      <c r="E7" s="1">
        <v>64</v>
      </c>
      <c r="F7" s="10">
        <v>0.04652777777777778</v>
      </c>
      <c r="G7" s="10">
        <f>F7/0.4</f>
        <v>0.11631944444444445</v>
      </c>
      <c r="H7" s="2"/>
    </row>
    <row r="8" spans="1:8" ht="12.75">
      <c r="A8" s="6" t="s">
        <v>15</v>
      </c>
      <c r="B8" t="s">
        <v>16</v>
      </c>
      <c r="C8" s="1">
        <v>2003</v>
      </c>
      <c r="D8" s="1" t="s">
        <v>17</v>
      </c>
      <c r="E8" s="1">
        <v>58</v>
      </c>
      <c r="F8" s="10">
        <v>0.04652777777777778</v>
      </c>
      <c r="G8" s="10">
        <f>F8/0.4</f>
        <v>0.11631944444444445</v>
      </c>
      <c r="H8" s="2"/>
    </row>
    <row r="9" spans="1:8" ht="12.75">
      <c r="A9" s="6" t="s">
        <v>18</v>
      </c>
      <c r="B9" t="s">
        <v>19</v>
      </c>
      <c r="C9" s="1">
        <v>2003</v>
      </c>
      <c r="D9" s="1" t="s">
        <v>17</v>
      </c>
      <c r="E9" s="1">
        <v>75</v>
      </c>
      <c r="F9" s="10">
        <v>0.04722222222222222</v>
      </c>
      <c r="G9" s="10">
        <f>F9/0.4</f>
        <v>0.11805555555555555</v>
      </c>
      <c r="H9" s="2"/>
    </row>
    <row r="10" spans="1:8" ht="12.75">
      <c r="A10" s="6" t="s">
        <v>20</v>
      </c>
      <c r="B10" t="s">
        <v>21</v>
      </c>
      <c r="C10" s="1">
        <v>2004</v>
      </c>
      <c r="D10" s="1" t="s">
        <v>17</v>
      </c>
      <c r="E10" s="1">
        <v>73</v>
      </c>
      <c r="F10" s="10">
        <v>0.05138888888888889</v>
      </c>
      <c r="G10" s="10">
        <f>F10/0.4</f>
        <v>0.1284722222222222</v>
      </c>
      <c r="H10" s="2"/>
    </row>
    <row r="11" spans="1:8" ht="12.75">
      <c r="A11" s="6" t="s">
        <v>22</v>
      </c>
      <c r="B11" t="s">
        <v>23</v>
      </c>
      <c r="C11" s="1">
        <v>2003</v>
      </c>
      <c r="D11" s="1" t="s">
        <v>24</v>
      </c>
      <c r="E11" s="1">
        <v>81</v>
      </c>
      <c r="F11" s="10">
        <v>0.052083333333333336</v>
      </c>
      <c r="G11" s="10">
        <f>F11/0.4</f>
        <v>0.13020833333333334</v>
      </c>
      <c r="H11" s="2"/>
    </row>
    <row r="12" spans="1:8" ht="12.75">
      <c r="A12" s="6" t="s">
        <v>25</v>
      </c>
      <c r="B12" t="s">
        <v>26</v>
      </c>
      <c r="C12" s="1">
        <v>2003</v>
      </c>
      <c r="D12" s="1" t="s">
        <v>27</v>
      </c>
      <c r="E12" s="1">
        <v>41</v>
      </c>
      <c r="F12" s="10">
        <v>0.05277777777777778</v>
      </c>
      <c r="G12" s="10">
        <f>F12/0.4</f>
        <v>0.13194444444444445</v>
      </c>
      <c r="H12" s="2"/>
    </row>
    <row r="13" spans="1:8" ht="12.75">
      <c r="A13" s="6" t="s">
        <v>28</v>
      </c>
      <c r="B13" t="s">
        <v>29</v>
      </c>
      <c r="C13" s="1">
        <v>2006</v>
      </c>
      <c r="D13" s="1" t="s">
        <v>30</v>
      </c>
      <c r="E13" s="1">
        <v>6</v>
      </c>
      <c r="F13" s="10">
        <v>0.05416666666666667</v>
      </c>
      <c r="G13" s="10">
        <f>F13/0.4</f>
        <v>0.13541666666666666</v>
      </c>
      <c r="H13" s="2"/>
    </row>
    <row r="14" spans="1:8" ht="12.75">
      <c r="A14" s="6" t="s">
        <v>31</v>
      </c>
      <c r="B14" t="s">
        <v>32</v>
      </c>
      <c r="C14" s="1">
        <v>2005</v>
      </c>
      <c r="D14" s="1" t="s">
        <v>17</v>
      </c>
      <c r="E14" s="1">
        <v>94</v>
      </c>
      <c r="F14" s="10">
        <v>0.05763888888888889</v>
      </c>
      <c r="G14" s="10">
        <f>F14/0.4</f>
        <v>0.1440972222222222</v>
      </c>
      <c r="H14" s="2"/>
    </row>
    <row r="15" spans="1:8" ht="12.75">
      <c r="A15" s="6" t="s">
        <v>33</v>
      </c>
      <c r="B15" t="s">
        <v>34</v>
      </c>
      <c r="C15" s="1">
        <v>2004</v>
      </c>
      <c r="D15" s="1" t="s">
        <v>17</v>
      </c>
      <c r="E15" s="1">
        <v>97</v>
      </c>
      <c r="F15" s="10">
        <v>0.05763888888888889</v>
      </c>
      <c r="G15" s="10">
        <f>F15/0.4</f>
        <v>0.1440972222222222</v>
      </c>
      <c r="H15" s="2"/>
    </row>
    <row r="16" spans="1:8" ht="12.75">
      <c r="A16" s="6" t="s">
        <v>35</v>
      </c>
      <c r="B16" t="s">
        <v>36</v>
      </c>
      <c r="C16" s="1">
        <v>2005</v>
      </c>
      <c r="D16" s="1" t="s">
        <v>27</v>
      </c>
      <c r="E16" s="1">
        <v>25</v>
      </c>
      <c r="F16" s="10">
        <v>0.059027777777777776</v>
      </c>
      <c r="G16" s="10">
        <f>F16/0.4</f>
        <v>0.14756944444444442</v>
      </c>
      <c r="H16" s="2"/>
    </row>
    <row r="17" spans="1:8" ht="12.75">
      <c r="A17" s="6" t="s">
        <v>37</v>
      </c>
      <c r="B17" t="s">
        <v>38</v>
      </c>
      <c r="C17" s="1">
        <v>2004</v>
      </c>
      <c r="D17" s="1" t="s">
        <v>39</v>
      </c>
      <c r="E17" s="1">
        <v>65</v>
      </c>
      <c r="F17" s="10">
        <v>0.059722222222222225</v>
      </c>
      <c r="G17" s="10">
        <f>F17/0.4</f>
        <v>0.14930555555555555</v>
      </c>
      <c r="H17" s="2"/>
    </row>
    <row r="18" spans="1:8" ht="12.75">
      <c r="A18" s="6" t="s">
        <v>40</v>
      </c>
      <c r="B18" t="s">
        <v>41</v>
      </c>
      <c r="C18" s="1">
        <v>2005</v>
      </c>
      <c r="D18" s="1" t="s">
        <v>27</v>
      </c>
      <c r="E18" s="1">
        <v>98</v>
      </c>
      <c r="F18" s="10">
        <v>0.06111111111111111</v>
      </c>
      <c r="G18" s="10">
        <f>F19/0.4</f>
        <v>0.15277777777777776</v>
      </c>
      <c r="H18" s="2"/>
    </row>
    <row r="19" spans="1:8" ht="12.75">
      <c r="A19" s="6" t="s">
        <v>42</v>
      </c>
      <c r="B19" t="s">
        <v>43</v>
      </c>
      <c r="C19" s="1">
        <v>2003</v>
      </c>
      <c r="D19" s="1" t="s">
        <v>24</v>
      </c>
      <c r="E19" s="1">
        <v>80</v>
      </c>
      <c r="F19" s="10">
        <v>0.06111111111111111</v>
      </c>
      <c r="G19" s="10">
        <f>F18/0.4</f>
        <v>0.15277777777777776</v>
      </c>
      <c r="H19" s="2"/>
    </row>
    <row r="20" spans="1:8" ht="12.75">
      <c r="A20" s="6" t="s">
        <v>44</v>
      </c>
      <c r="B20" t="s">
        <v>45</v>
      </c>
      <c r="C20" s="1">
        <v>2004</v>
      </c>
      <c r="D20" s="1" t="s">
        <v>24</v>
      </c>
      <c r="E20" s="1">
        <v>82</v>
      </c>
      <c r="F20" s="10">
        <v>0.06180555555555556</v>
      </c>
      <c r="G20" s="10">
        <f>F20/0.4</f>
        <v>0.1545138888888889</v>
      </c>
      <c r="H20" s="2"/>
    </row>
    <row r="21" spans="1:8" ht="12.75">
      <c r="A21" s="6" t="s">
        <v>46</v>
      </c>
      <c r="B21" t="s">
        <v>47</v>
      </c>
      <c r="C21" s="1">
        <v>2004</v>
      </c>
      <c r="D21" s="1" t="s">
        <v>27</v>
      </c>
      <c r="E21" s="1">
        <v>54</v>
      </c>
      <c r="F21" s="10">
        <v>0.06319444444444444</v>
      </c>
      <c r="G21" s="10">
        <f>F21/0.4</f>
        <v>0.1579861111111111</v>
      </c>
      <c r="H21" s="2"/>
    </row>
    <row r="22" spans="1:8" ht="12.75">
      <c r="A22" s="6" t="s">
        <v>48</v>
      </c>
      <c r="B22" t="s">
        <v>49</v>
      </c>
      <c r="C22" s="1">
        <v>2007</v>
      </c>
      <c r="D22" s="1" t="s">
        <v>17</v>
      </c>
      <c r="E22" s="1">
        <v>51</v>
      </c>
      <c r="F22" s="10">
        <v>0.06527777777777778</v>
      </c>
      <c r="G22" s="10">
        <f>F22/0.4</f>
        <v>0.16319444444444445</v>
      </c>
      <c r="H22" s="2"/>
    </row>
    <row r="23" spans="1:8" ht="12.75">
      <c r="A23" s="6" t="s">
        <v>50</v>
      </c>
      <c r="B23" t="s">
        <v>51</v>
      </c>
      <c r="C23" s="1">
        <v>2007</v>
      </c>
      <c r="D23" s="1" t="s">
        <v>27</v>
      </c>
      <c r="E23" s="1">
        <v>1</v>
      </c>
      <c r="F23" s="10">
        <v>0.07222222222222222</v>
      </c>
      <c r="G23" s="10">
        <f>F23/0.4</f>
        <v>0.18055555555555552</v>
      </c>
      <c r="H23" s="2"/>
    </row>
    <row r="24" spans="1:8" ht="12.75">
      <c r="A24" s="6" t="s">
        <v>52</v>
      </c>
      <c r="B24" t="s">
        <v>53</v>
      </c>
      <c r="C24" s="1">
        <v>2008</v>
      </c>
      <c r="D24" s="1" t="s">
        <v>54</v>
      </c>
      <c r="E24" s="1">
        <v>32</v>
      </c>
      <c r="F24" s="10">
        <v>0.08125</v>
      </c>
      <c r="G24" s="10">
        <f>F24/0.4</f>
        <v>0.203125</v>
      </c>
      <c r="H24" s="2"/>
    </row>
    <row r="25" spans="1:8" ht="12.75">
      <c r="A25" s="6" t="s">
        <v>55</v>
      </c>
      <c r="B25" t="s">
        <v>56</v>
      </c>
      <c r="C25" s="1">
        <v>2008</v>
      </c>
      <c r="D25" s="1" t="s">
        <v>17</v>
      </c>
      <c r="E25" s="1">
        <v>76</v>
      </c>
      <c r="F25" s="10">
        <v>0.08402777777777778</v>
      </c>
      <c r="G25" s="10">
        <f>F25/0.4</f>
        <v>0.21006944444444445</v>
      </c>
      <c r="H25" s="2"/>
    </row>
    <row r="26" spans="1:8" ht="12.75">
      <c r="A26" s="6" t="s">
        <v>57</v>
      </c>
      <c r="B26" t="s">
        <v>58</v>
      </c>
      <c r="C26" s="1">
        <v>2007</v>
      </c>
      <c r="D26" s="1" t="s">
        <v>59</v>
      </c>
      <c r="E26" s="1">
        <v>90</v>
      </c>
      <c r="F26" s="10">
        <v>0.09791666666666667</v>
      </c>
      <c r="G26" s="10">
        <f>F26/0.4</f>
        <v>0.24479166666666666</v>
      </c>
      <c r="H26" s="2"/>
    </row>
    <row r="27" spans="1:8" ht="12.75">
      <c r="A27" s="6" t="s">
        <v>60</v>
      </c>
      <c r="B27" t="s">
        <v>61</v>
      </c>
      <c r="C27" s="1">
        <v>2009</v>
      </c>
      <c r="D27" s="1" t="s">
        <v>27</v>
      </c>
      <c r="E27" s="1">
        <v>24</v>
      </c>
      <c r="F27" s="10">
        <v>0.10277777777777777</v>
      </c>
      <c r="G27" s="10">
        <f>F27/0.4</f>
        <v>0.2569444444444444</v>
      </c>
      <c r="H27" s="2"/>
    </row>
    <row r="28" spans="1:8" ht="12.75">
      <c r="A28" s="6" t="s">
        <v>62</v>
      </c>
      <c r="B28" t="s">
        <v>63</v>
      </c>
      <c r="C28" s="1">
        <v>2011</v>
      </c>
      <c r="D28" s="1" t="s">
        <v>24</v>
      </c>
      <c r="E28" s="1">
        <v>79</v>
      </c>
      <c r="F28" s="10">
        <v>0.1125</v>
      </c>
      <c r="G28" s="10">
        <f>F28/0.4</f>
        <v>0.28125</v>
      </c>
      <c r="H28" s="2"/>
    </row>
    <row r="29" spans="1:8" ht="12.75">
      <c r="A29" s="6" t="s">
        <v>64</v>
      </c>
      <c r="B29" t="s">
        <v>65</v>
      </c>
      <c r="C29" s="1">
        <v>2009</v>
      </c>
      <c r="D29" s="1" t="s">
        <v>59</v>
      </c>
      <c r="E29" s="1">
        <v>91</v>
      </c>
      <c r="F29" s="10">
        <v>0.11319444444444444</v>
      </c>
      <c r="G29" s="10">
        <f>F29/0.4</f>
        <v>0.2829861111111111</v>
      </c>
      <c r="H29" s="2"/>
    </row>
    <row r="30" spans="1:8" ht="12.75">
      <c r="A30" s="6" t="s">
        <v>66</v>
      </c>
      <c r="B30" t="s">
        <v>67</v>
      </c>
      <c r="C30" s="1">
        <v>2010</v>
      </c>
      <c r="D30" s="1" t="s">
        <v>27</v>
      </c>
      <c r="E30" s="1">
        <v>52</v>
      </c>
      <c r="F30" s="10">
        <v>0.14375</v>
      </c>
      <c r="G30" s="10">
        <f>F30/0.4</f>
        <v>0.35937499999999994</v>
      </c>
      <c r="H30" s="2"/>
    </row>
    <row r="31" spans="1:8" ht="7.5" customHeight="1">
      <c r="A31" s="6"/>
      <c r="F31" s="10"/>
      <c r="G31" s="10"/>
      <c r="H31" s="2"/>
    </row>
    <row r="32" spans="1:8" ht="12.75">
      <c r="A32" s="6" t="s">
        <v>2</v>
      </c>
      <c r="B32" s="7" t="s">
        <v>68</v>
      </c>
      <c r="C32" s="7" t="s">
        <v>4</v>
      </c>
      <c r="D32" s="8" t="s">
        <v>5</v>
      </c>
      <c r="E32" s="8" t="s">
        <v>6</v>
      </c>
      <c r="F32" s="8" t="s">
        <v>7</v>
      </c>
      <c r="G32" s="9" t="s">
        <v>8</v>
      </c>
      <c r="H32" s="2"/>
    </row>
    <row r="33" spans="1:8" ht="7.5" customHeight="1">
      <c r="A33" s="6"/>
      <c r="B33" s="7"/>
      <c r="C33" s="7"/>
      <c r="D33" s="8"/>
      <c r="E33" s="8"/>
      <c r="F33" s="8"/>
      <c r="G33" s="9"/>
      <c r="H33" s="2"/>
    </row>
    <row r="34" spans="1:8" ht="12.75">
      <c r="A34" s="8" t="s">
        <v>9</v>
      </c>
      <c r="B34" s="8" t="s">
        <v>10</v>
      </c>
      <c r="C34" s="8" t="s">
        <v>11</v>
      </c>
      <c r="D34" s="8" t="s">
        <v>5</v>
      </c>
      <c r="E34" s="8" t="s">
        <v>6</v>
      </c>
      <c r="F34" s="8" t="s">
        <v>7</v>
      </c>
      <c r="G34" s="9" t="s">
        <v>8</v>
      </c>
      <c r="H34" s="2"/>
    </row>
    <row r="35" spans="1:8" ht="12.75">
      <c r="A35" s="6" t="s">
        <v>12</v>
      </c>
      <c r="B35" t="s">
        <v>69</v>
      </c>
      <c r="C35" s="1">
        <v>2004</v>
      </c>
      <c r="D35" s="1" t="s">
        <v>17</v>
      </c>
      <c r="E35" s="1">
        <v>61</v>
      </c>
      <c r="F35" s="10">
        <v>0.045474537037037036</v>
      </c>
      <c r="G35" s="10">
        <f>F35/0.4</f>
        <v>0.11368634259259258</v>
      </c>
      <c r="H35" s="2"/>
    </row>
    <row r="36" spans="1:8" ht="12.75">
      <c r="A36" s="6" t="s">
        <v>15</v>
      </c>
      <c r="B36" t="s">
        <v>70</v>
      </c>
      <c r="C36" s="1">
        <v>2004</v>
      </c>
      <c r="D36" s="1" t="s">
        <v>17</v>
      </c>
      <c r="E36" s="1">
        <v>95</v>
      </c>
      <c r="F36" s="10">
        <v>0.045474537037037036</v>
      </c>
      <c r="G36" s="10">
        <f>F36/0.4</f>
        <v>0.11368634259259258</v>
      </c>
      <c r="H36" s="2"/>
    </row>
    <row r="37" spans="1:8" ht="12.75">
      <c r="A37" s="6" t="s">
        <v>18</v>
      </c>
      <c r="B37" t="s">
        <v>71</v>
      </c>
      <c r="C37" s="1">
        <v>2004</v>
      </c>
      <c r="D37" s="1" t="s">
        <v>17</v>
      </c>
      <c r="E37" s="1">
        <v>45</v>
      </c>
      <c r="F37" s="10">
        <v>0.04722222222222222</v>
      </c>
      <c r="G37" s="10">
        <f>F37/0.4</f>
        <v>0.11805555555555555</v>
      </c>
      <c r="H37" s="2"/>
    </row>
    <row r="38" spans="1:8" ht="12.75">
      <c r="A38" s="6" t="s">
        <v>20</v>
      </c>
      <c r="B38" t="s">
        <v>72</v>
      </c>
      <c r="C38" s="1">
        <v>2004</v>
      </c>
      <c r="D38" s="1" t="s">
        <v>17</v>
      </c>
      <c r="E38" s="1">
        <v>43</v>
      </c>
      <c r="F38" s="10">
        <v>0.04791666666666667</v>
      </c>
      <c r="G38" s="10">
        <f>F38/0.4</f>
        <v>0.11979166666666667</v>
      </c>
      <c r="H38" s="2"/>
    </row>
    <row r="39" spans="1:8" ht="12.75">
      <c r="A39" s="6" t="s">
        <v>22</v>
      </c>
      <c r="B39" t="s">
        <v>73</v>
      </c>
      <c r="C39" s="1">
        <v>2004</v>
      </c>
      <c r="D39" s="1" t="s">
        <v>27</v>
      </c>
      <c r="E39" s="1">
        <v>35</v>
      </c>
      <c r="F39" s="10">
        <v>0.052083333333333336</v>
      </c>
      <c r="G39" s="10">
        <f>F39/0.4</f>
        <v>0.13020833333333334</v>
      </c>
      <c r="H39" s="2"/>
    </row>
    <row r="40" spans="1:8" ht="12.75">
      <c r="A40" s="6" t="s">
        <v>25</v>
      </c>
      <c r="B40" t="s">
        <v>74</v>
      </c>
      <c r="C40" s="1">
        <v>2005</v>
      </c>
      <c r="D40" s="1" t="s">
        <v>17</v>
      </c>
      <c r="E40" s="1">
        <v>56</v>
      </c>
      <c r="F40" s="10">
        <v>0.05347222222222222</v>
      </c>
      <c r="G40" s="10">
        <f>F40/0.4</f>
        <v>0.13368055555555555</v>
      </c>
      <c r="H40" s="2"/>
    </row>
    <row r="41" spans="1:8" ht="12.75">
      <c r="A41" s="6" t="s">
        <v>28</v>
      </c>
      <c r="B41" t="s">
        <v>75</v>
      </c>
      <c r="C41" s="1">
        <v>2005</v>
      </c>
      <c r="D41" s="1" t="s">
        <v>17</v>
      </c>
      <c r="E41" s="1">
        <v>84</v>
      </c>
      <c r="F41" s="10">
        <v>0.05416666666666667</v>
      </c>
      <c r="G41" s="10">
        <f>F41/0.4</f>
        <v>0.13541666666666666</v>
      </c>
      <c r="H41" s="2"/>
    </row>
    <row r="42" spans="1:8" ht="12.75">
      <c r="A42" s="6" t="s">
        <v>31</v>
      </c>
      <c r="B42" t="s">
        <v>76</v>
      </c>
      <c r="C42" s="1">
        <v>2005</v>
      </c>
      <c r="D42" s="1" t="s">
        <v>17</v>
      </c>
      <c r="E42" s="1">
        <v>21</v>
      </c>
      <c r="F42" s="10">
        <v>0.05486111111111111</v>
      </c>
      <c r="G42" s="10">
        <f>F42/0.4</f>
        <v>0.13715277777777776</v>
      </c>
      <c r="H42" s="2"/>
    </row>
    <row r="43" spans="1:8" ht="12.75">
      <c r="A43" s="6" t="s">
        <v>33</v>
      </c>
      <c r="B43" t="s">
        <v>77</v>
      </c>
      <c r="C43" s="1">
        <v>2004</v>
      </c>
      <c r="D43" s="1" t="s">
        <v>17</v>
      </c>
      <c r="E43" s="1">
        <v>62</v>
      </c>
      <c r="F43" s="10">
        <v>0.058333333333333334</v>
      </c>
      <c r="G43" s="10">
        <f>F43/0.4</f>
        <v>0.14583333333333331</v>
      </c>
      <c r="H43" s="2"/>
    </row>
    <row r="44" spans="1:8" ht="12.75">
      <c r="A44" s="6" t="s">
        <v>35</v>
      </c>
      <c r="B44" t="s">
        <v>78</v>
      </c>
      <c r="C44" s="1">
        <v>2005</v>
      </c>
      <c r="D44" s="1" t="s">
        <v>27</v>
      </c>
      <c r="E44" s="1">
        <v>29</v>
      </c>
      <c r="F44" s="10">
        <v>0.05834490740740741</v>
      </c>
      <c r="G44" s="10">
        <f>F44/0.4</f>
        <v>0.14586226851851852</v>
      </c>
      <c r="H44" s="2"/>
    </row>
    <row r="45" spans="1:8" ht="12.75">
      <c r="A45" s="6" t="s">
        <v>37</v>
      </c>
      <c r="B45" t="s">
        <v>79</v>
      </c>
      <c r="C45" s="1">
        <v>2006</v>
      </c>
      <c r="D45" s="1" t="s">
        <v>17</v>
      </c>
      <c r="E45" s="1">
        <v>96</v>
      </c>
      <c r="F45" s="10">
        <v>0.059027777777777776</v>
      </c>
      <c r="G45" s="10">
        <f>F45/0.4</f>
        <v>0.14756944444444442</v>
      </c>
      <c r="H45" s="2"/>
    </row>
    <row r="46" spans="1:8" ht="12.75">
      <c r="A46" s="6" t="s">
        <v>40</v>
      </c>
      <c r="B46" t="s">
        <v>80</v>
      </c>
      <c r="C46" s="1">
        <v>2005</v>
      </c>
      <c r="D46" s="1" t="s">
        <v>17</v>
      </c>
      <c r="E46" s="1">
        <v>3</v>
      </c>
      <c r="F46" s="10">
        <v>0.06041666666666667</v>
      </c>
      <c r="G46" s="10">
        <f>F46/0.4</f>
        <v>0.15104166666666666</v>
      </c>
      <c r="H46" s="2"/>
    </row>
    <row r="47" spans="1:8" ht="12.75">
      <c r="A47" s="6" t="s">
        <v>42</v>
      </c>
      <c r="B47" t="s">
        <v>81</v>
      </c>
      <c r="C47" s="1">
        <v>2004</v>
      </c>
      <c r="D47" s="1" t="s">
        <v>27</v>
      </c>
      <c r="E47" s="1">
        <v>59</v>
      </c>
      <c r="F47" s="10">
        <v>0.06111111111111111</v>
      </c>
      <c r="G47" s="10">
        <f>F47/0.4</f>
        <v>0.15277777777777776</v>
      </c>
      <c r="H47" s="2"/>
    </row>
    <row r="48" spans="1:8" ht="12.75">
      <c r="A48" s="6" t="s">
        <v>44</v>
      </c>
      <c r="B48" t="s">
        <v>82</v>
      </c>
      <c r="C48" s="1">
        <v>2004</v>
      </c>
      <c r="D48" s="1" t="s">
        <v>17</v>
      </c>
      <c r="E48" s="1">
        <v>68</v>
      </c>
      <c r="F48" s="10">
        <v>0.06180555555555556</v>
      </c>
      <c r="G48" s="10">
        <f>F48/0.4</f>
        <v>0.1545138888888889</v>
      </c>
      <c r="H48" s="2"/>
    </row>
    <row r="49" spans="1:8" ht="12.75">
      <c r="A49" s="6" t="s">
        <v>46</v>
      </c>
      <c r="B49" t="s">
        <v>83</v>
      </c>
      <c r="C49" s="1">
        <v>2007</v>
      </c>
      <c r="D49" s="1" t="s">
        <v>27</v>
      </c>
      <c r="E49" s="1">
        <v>42</v>
      </c>
      <c r="F49" s="10">
        <v>0.06388888888888888</v>
      </c>
      <c r="G49" s="10">
        <f>F49/0.4</f>
        <v>0.1597222222222222</v>
      </c>
      <c r="H49" s="2"/>
    </row>
    <row r="50" spans="1:8" ht="12.75">
      <c r="A50" s="6" t="s">
        <v>48</v>
      </c>
      <c r="B50" t="s">
        <v>84</v>
      </c>
      <c r="C50" s="1">
        <v>2006</v>
      </c>
      <c r="D50" s="1" t="s">
        <v>24</v>
      </c>
      <c r="E50" s="1">
        <v>83</v>
      </c>
      <c r="F50" s="10">
        <v>0.06458333333333334</v>
      </c>
      <c r="G50" s="10">
        <f>F50/0.4</f>
        <v>0.16145833333333334</v>
      </c>
      <c r="H50" s="2"/>
    </row>
    <row r="51" spans="1:8" ht="12.75">
      <c r="A51" s="6" t="s">
        <v>50</v>
      </c>
      <c r="B51" t="s">
        <v>85</v>
      </c>
      <c r="C51" s="1">
        <v>2008</v>
      </c>
      <c r="D51" s="1" t="s">
        <v>27</v>
      </c>
      <c r="E51" s="1">
        <v>53</v>
      </c>
      <c r="F51" s="10">
        <v>0.06944444444444445</v>
      </c>
      <c r="G51" s="10">
        <f>F51/0.4</f>
        <v>0.1736111111111111</v>
      </c>
      <c r="H51" s="2"/>
    </row>
    <row r="52" spans="1:8" ht="12.75">
      <c r="A52" s="6" t="s">
        <v>52</v>
      </c>
      <c r="B52" t="s">
        <v>86</v>
      </c>
      <c r="C52" s="1">
        <v>2006</v>
      </c>
      <c r="D52" s="1" t="s">
        <v>17</v>
      </c>
      <c r="E52" s="1">
        <v>69</v>
      </c>
      <c r="F52" s="10">
        <v>0.07013888888888889</v>
      </c>
      <c r="G52" s="10">
        <f>F52/0.4</f>
        <v>0.1753472222222222</v>
      </c>
      <c r="H52" s="2"/>
    </row>
    <row r="53" spans="1:8" ht="12.75">
      <c r="A53" s="6" t="s">
        <v>55</v>
      </c>
      <c r="B53" t="s">
        <v>87</v>
      </c>
      <c r="C53" s="1">
        <v>2006</v>
      </c>
      <c r="D53" s="1" t="s">
        <v>27</v>
      </c>
      <c r="E53" s="1">
        <v>26</v>
      </c>
      <c r="F53" s="10">
        <v>0.07083333333333333</v>
      </c>
      <c r="G53" s="10">
        <f>F53/0.4</f>
        <v>0.17708333333333331</v>
      </c>
      <c r="H53" s="2"/>
    </row>
    <row r="54" spans="1:8" ht="12.75">
      <c r="A54" s="6" t="s">
        <v>57</v>
      </c>
      <c r="B54" t="s">
        <v>88</v>
      </c>
      <c r="C54" s="1">
        <v>2008</v>
      </c>
      <c r="D54" s="1" t="s">
        <v>27</v>
      </c>
      <c r="E54" s="1">
        <v>27</v>
      </c>
      <c r="F54" s="10">
        <v>0.075</v>
      </c>
      <c r="G54" s="10">
        <f>F54/0.4</f>
        <v>0.18749999999999997</v>
      </c>
      <c r="H54" s="2"/>
    </row>
    <row r="55" spans="1:8" ht="12.75">
      <c r="A55" s="6" t="s">
        <v>60</v>
      </c>
      <c r="B55" t="s">
        <v>89</v>
      </c>
      <c r="C55" s="1">
        <v>2008</v>
      </c>
      <c r="D55" s="1" t="s">
        <v>17</v>
      </c>
      <c r="E55" s="1">
        <v>63</v>
      </c>
      <c r="F55" s="10">
        <v>0.0763888888888889</v>
      </c>
      <c r="G55" s="10">
        <f>F55/0.4</f>
        <v>0.19097222222222224</v>
      </c>
      <c r="H55" s="2"/>
    </row>
    <row r="56" spans="1:8" ht="12.75">
      <c r="A56" s="6" t="s">
        <v>62</v>
      </c>
      <c r="B56" t="s">
        <v>90</v>
      </c>
      <c r="C56" s="1">
        <v>2011</v>
      </c>
      <c r="D56" s="1" t="s">
        <v>24</v>
      </c>
      <c r="E56" s="1">
        <v>78</v>
      </c>
      <c r="F56" s="10">
        <v>0.10625</v>
      </c>
      <c r="G56" s="10">
        <f>F56/0.4</f>
        <v>0.265625</v>
      </c>
      <c r="H56" s="2"/>
    </row>
    <row r="57" spans="1:8" ht="12.75">
      <c r="A57" s="6" t="s">
        <v>64</v>
      </c>
      <c r="B57" t="s">
        <v>91</v>
      </c>
      <c r="C57" s="1">
        <v>2005</v>
      </c>
      <c r="D57" s="1" t="s">
        <v>92</v>
      </c>
      <c r="E57" s="1">
        <v>86</v>
      </c>
      <c r="F57" s="10">
        <v>0.12430555555555556</v>
      </c>
      <c r="G57" s="10">
        <f>F57/0.4</f>
        <v>0.3107638888888889</v>
      </c>
      <c r="H57" s="2"/>
    </row>
    <row r="58" spans="1:8" ht="12.75">
      <c r="A58" s="6" t="s">
        <v>66</v>
      </c>
      <c r="B58" t="s">
        <v>93</v>
      </c>
      <c r="C58" s="1">
        <v>2010</v>
      </c>
      <c r="D58" s="1" t="s">
        <v>27</v>
      </c>
      <c r="E58" s="1">
        <v>100</v>
      </c>
      <c r="G58" s="10">
        <f>F58/0.4</f>
        <v>0</v>
      </c>
      <c r="H58" s="2"/>
    </row>
    <row r="59" spans="3:7" ht="12.75">
      <c r="C59"/>
      <c r="D59"/>
      <c r="E59"/>
      <c r="F59"/>
      <c r="G59"/>
    </row>
    <row r="60" spans="3:7" ht="12.75">
      <c r="C60"/>
      <c r="D60"/>
      <c r="E60"/>
      <c r="F60"/>
      <c r="G60"/>
    </row>
    <row r="61" spans="3:7" ht="12.75">
      <c r="C61"/>
      <c r="D61"/>
      <c r="E61"/>
      <c r="F61"/>
      <c r="G61"/>
    </row>
    <row r="62" spans="3:7" ht="12.75">
      <c r="C62"/>
      <c r="D62"/>
      <c r="E62"/>
      <c r="F62"/>
      <c r="G62"/>
    </row>
    <row r="63" spans="3:7" ht="12.75">
      <c r="C63"/>
      <c r="D63"/>
      <c r="E63"/>
      <c r="F63"/>
      <c r="G63"/>
    </row>
    <row r="64" spans="3:7" ht="12.75">
      <c r="C64"/>
      <c r="D64"/>
      <c r="E64"/>
      <c r="F64"/>
      <c r="G64"/>
    </row>
    <row r="65" spans="3:7" ht="12" customHeight="1">
      <c r="C65"/>
      <c r="D65"/>
      <c r="E65"/>
      <c r="F65"/>
      <c r="G65"/>
    </row>
    <row r="66" spans="1:7" ht="12.75">
      <c r="A66" s="3" t="s">
        <v>0</v>
      </c>
      <c r="B66" s="3"/>
      <c r="C66" s="4" t="s">
        <v>1</v>
      </c>
      <c r="D66" s="4"/>
      <c r="E66" s="4"/>
      <c r="F66" s="5">
        <v>41188</v>
      </c>
      <c r="G66" s="5"/>
    </row>
    <row r="67" spans="1:7" ht="8.25" customHeight="1">
      <c r="A67" s="3"/>
      <c r="B67" s="3"/>
      <c r="C67" s="4"/>
      <c r="D67" s="4"/>
      <c r="E67" s="4"/>
      <c r="F67" s="5"/>
      <c r="G67" s="5"/>
    </row>
    <row r="68" spans="1:7" ht="12.75">
      <c r="A68" s="6" t="s">
        <v>94</v>
      </c>
      <c r="B68" s="7" t="s">
        <v>95</v>
      </c>
      <c r="C68" s="7" t="s">
        <v>96</v>
      </c>
      <c r="D68" s="8" t="s">
        <v>5</v>
      </c>
      <c r="E68" s="8" t="s">
        <v>6</v>
      </c>
      <c r="F68" s="8" t="s">
        <v>7</v>
      </c>
      <c r="G68" s="9" t="s">
        <v>8</v>
      </c>
    </row>
    <row r="69" spans="1:7" ht="12.75">
      <c r="A69" s="8" t="s">
        <v>9</v>
      </c>
      <c r="B69" s="8" t="s">
        <v>10</v>
      </c>
      <c r="C69" s="8" t="s">
        <v>11</v>
      </c>
      <c r="D69" s="8" t="s">
        <v>5</v>
      </c>
      <c r="E69" s="8" t="s">
        <v>6</v>
      </c>
      <c r="F69" s="8" t="s">
        <v>7</v>
      </c>
      <c r="G69" s="9" t="s">
        <v>8</v>
      </c>
    </row>
    <row r="70" spans="1:7" ht="12.75" customHeight="1">
      <c r="A70" s="6" t="s">
        <v>12</v>
      </c>
      <c r="B70" t="s">
        <v>97</v>
      </c>
      <c r="C70" s="1">
        <v>2001</v>
      </c>
      <c r="D70" s="1" t="s">
        <v>98</v>
      </c>
      <c r="E70" s="1">
        <v>30</v>
      </c>
      <c r="F70" s="10">
        <v>0.15416666666666667</v>
      </c>
      <c r="G70" s="10">
        <f>F70/1</f>
        <v>0.15416666666666667</v>
      </c>
    </row>
    <row r="71" spans="1:7" ht="12.75" customHeight="1">
      <c r="A71" s="6" t="s">
        <v>15</v>
      </c>
      <c r="B71" t="s">
        <v>99</v>
      </c>
      <c r="C71" s="1">
        <v>2002</v>
      </c>
      <c r="D71" s="1" t="s">
        <v>17</v>
      </c>
      <c r="E71" s="1">
        <v>18</v>
      </c>
      <c r="F71" s="10">
        <v>0.15486111111111112</v>
      </c>
      <c r="G71" s="10">
        <f>F71/1</f>
        <v>0.15486111111111112</v>
      </c>
    </row>
    <row r="72" spans="1:7" ht="12.75" customHeight="1">
      <c r="A72" s="6" t="s">
        <v>18</v>
      </c>
      <c r="B72" t="s">
        <v>100</v>
      </c>
      <c r="C72" s="1">
        <v>2001</v>
      </c>
      <c r="D72" s="1" t="s">
        <v>17</v>
      </c>
      <c r="E72" s="1">
        <v>88</v>
      </c>
      <c r="F72" s="10">
        <v>0.15625</v>
      </c>
      <c r="G72" s="10">
        <f>F72/1</f>
        <v>0.15625</v>
      </c>
    </row>
    <row r="73" spans="1:7" ht="12" customHeight="1">
      <c r="A73" s="6" t="s">
        <v>20</v>
      </c>
      <c r="B73" t="s">
        <v>101</v>
      </c>
      <c r="C73" s="1">
        <v>2002</v>
      </c>
      <c r="D73" s="1" t="s">
        <v>102</v>
      </c>
      <c r="E73" s="1">
        <v>67</v>
      </c>
      <c r="F73" s="10">
        <v>0.15833333333333333</v>
      </c>
      <c r="G73" s="10">
        <f>F73/1</f>
        <v>0.15833333333333333</v>
      </c>
    </row>
    <row r="74" spans="1:7" ht="12.75">
      <c r="A74" s="6" t="s">
        <v>22</v>
      </c>
      <c r="B74" t="s">
        <v>103</v>
      </c>
      <c r="C74" s="1">
        <v>2001</v>
      </c>
      <c r="D74" s="1" t="s">
        <v>17</v>
      </c>
      <c r="E74" s="1">
        <v>225</v>
      </c>
      <c r="F74" s="10">
        <v>0.1597222222222222</v>
      </c>
      <c r="G74" s="10">
        <f>F74/1</f>
        <v>0.1597222222222222</v>
      </c>
    </row>
    <row r="75" spans="1:7" ht="12.75">
      <c r="A75" s="6" t="s">
        <v>25</v>
      </c>
      <c r="B75" t="s">
        <v>104</v>
      </c>
      <c r="C75" s="1">
        <v>2001</v>
      </c>
      <c r="D75" s="1" t="s">
        <v>105</v>
      </c>
      <c r="E75" s="1">
        <v>34</v>
      </c>
      <c r="F75" s="10">
        <v>0.16597222222222222</v>
      </c>
      <c r="G75" s="10">
        <f>F75/1</f>
        <v>0.16597222222222222</v>
      </c>
    </row>
    <row r="76" spans="1:7" ht="12.75">
      <c r="A76" s="6" t="s">
        <v>28</v>
      </c>
      <c r="B76" t="s">
        <v>106</v>
      </c>
      <c r="C76" s="1">
        <v>2002</v>
      </c>
      <c r="D76" s="1" t="s">
        <v>17</v>
      </c>
      <c r="E76" s="1">
        <v>55</v>
      </c>
      <c r="F76" s="10">
        <v>0.16875</v>
      </c>
      <c r="G76" s="10">
        <f>F76/1</f>
        <v>0.16875</v>
      </c>
    </row>
    <row r="77" spans="1:7" ht="12.75">
      <c r="A77" s="6" t="s">
        <v>31</v>
      </c>
      <c r="B77" t="s">
        <v>107</v>
      </c>
      <c r="C77" s="1">
        <v>2001</v>
      </c>
      <c r="D77" s="1" t="s">
        <v>108</v>
      </c>
      <c r="E77" s="1">
        <v>49</v>
      </c>
      <c r="F77" s="10">
        <v>0.17430555555555555</v>
      </c>
      <c r="G77" s="10">
        <f>F77/1</f>
        <v>0.17430555555555555</v>
      </c>
    </row>
    <row r="78" spans="1:7" ht="12.75">
      <c r="A78" s="6" t="s">
        <v>33</v>
      </c>
      <c r="B78" t="s">
        <v>109</v>
      </c>
      <c r="C78" s="1">
        <v>2001</v>
      </c>
      <c r="D78" s="1" t="s">
        <v>30</v>
      </c>
      <c r="E78" s="1">
        <v>10</v>
      </c>
      <c r="F78" s="10">
        <v>0.1798611111111111</v>
      </c>
      <c r="G78" s="10">
        <f>F78/1</f>
        <v>0.1798611111111111</v>
      </c>
    </row>
    <row r="79" spans="1:7" ht="12.75">
      <c r="A79" s="6" t="s">
        <v>35</v>
      </c>
      <c r="B79" t="s">
        <v>110</v>
      </c>
      <c r="C79" s="1">
        <v>2002</v>
      </c>
      <c r="D79" s="1" t="s">
        <v>30</v>
      </c>
      <c r="E79" s="1">
        <v>9</v>
      </c>
      <c r="F79" s="10">
        <v>0.18263888888888888</v>
      </c>
      <c r="G79" s="10">
        <f>F79/1</f>
        <v>0.18263888888888888</v>
      </c>
    </row>
    <row r="80" spans="1:7" ht="12.75">
      <c r="A80" s="6" t="s">
        <v>37</v>
      </c>
      <c r="B80" t="s">
        <v>111</v>
      </c>
      <c r="C80" s="1">
        <v>2002</v>
      </c>
      <c r="D80" s="1" t="s">
        <v>17</v>
      </c>
      <c r="E80" s="1">
        <v>66</v>
      </c>
      <c r="F80" s="10">
        <v>0.19305555555555556</v>
      </c>
      <c r="G80" s="10">
        <f>F80/1</f>
        <v>0.19305555555555556</v>
      </c>
    </row>
    <row r="81" spans="1:8" ht="12.75">
      <c r="A81" s="6" t="s">
        <v>94</v>
      </c>
      <c r="B81" s="7" t="s">
        <v>112</v>
      </c>
      <c r="C81" s="7" t="s">
        <v>96</v>
      </c>
      <c r="D81" s="8" t="s">
        <v>5</v>
      </c>
      <c r="E81" s="8" t="s">
        <v>6</v>
      </c>
      <c r="F81" s="8" t="s">
        <v>7</v>
      </c>
      <c r="G81" s="9" t="s">
        <v>8</v>
      </c>
      <c r="H81" s="2"/>
    </row>
    <row r="82" spans="1:8" ht="12.75">
      <c r="A82" s="8" t="s">
        <v>9</v>
      </c>
      <c r="B82" s="8" t="s">
        <v>10</v>
      </c>
      <c r="C82" s="8" t="s">
        <v>11</v>
      </c>
      <c r="D82" s="8" t="s">
        <v>5</v>
      </c>
      <c r="E82" s="8" t="s">
        <v>6</v>
      </c>
      <c r="F82" s="8" t="s">
        <v>7</v>
      </c>
      <c r="G82" s="9" t="s">
        <v>8</v>
      </c>
      <c r="H82" s="2"/>
    </row>
    <row r="83" spans="1:8" ht="12.75">
      <c r="A83" s="6" t="s">
        <v>12</v>
      </c>
      <c r="B83" t="s">
        <v>113</v>
      </c>
      <c r="C83" s="1">
        <v>2001</v>
      </c>
      <c r="D83" s="1" t="s">
        <v>17</v>
      </c>
      <c r="E83" s="1">
        <v>71</v>
      </c>
      <c r="F83" s="10">
        <v>0.15902777777777777</v>
      </c>
      <c r="G83" s="10">
        <f>F83/1</f>
        <v>0.15902777777777777</v>
      </c>
      <c r="H83" s="2"/>
    </row>
    <row r="84" spans="1:8" ht="12.75">
      <c r="A84" s="6" t="s">
        <v>15</v>
      </c>
      <c r="B84" t="s">
        <v>114</v>
      </c>
      <c r="C84" s="1">
        <v>2001</v>
      </c>
      <c r="D84" s="1" t="s">
        <v>17</v>
      </c>
      <c r="E84" s="1">
        <v>44</v>
      </c>
      <c r="F84" s="10">
        <v>0.1597222222222222</v>
      </c>
      <c r="G84" s="10">
        <f>F84/1</f>
        <v>0.1597222222222222</v>
      </c>
      <c r="H84" s="2"/>
    </row>
    <row r="85" spans="1:8" ht="12.75">
      <c r="A85" s="6" t="s">
        <v>18</v>
      </c>
      <c r="B85" t="s">
        <v>71</v>
      </c>
      <c r="C85" s="1">
        <v>2004</v>
      </c>
      <c r="D85" s="1" t="s">
        <v>17</v>
      </c>
      <c r="E85" s="1">
        <v>47</v>
      </c>
      <c r="F85" s="10">
        <v>0.17222222222222222</v>
      </c>
      <c r="G85" s="10">
        <f>F85/1</f>
        <v>0.17222222222222222</v>
      </c>
      <c r="H85" s="2"/>
    </row>
    <row r="86" spans="1:8" ht="12.75">
      <c r="A86" s="6" t="s">
        <v>20</v>
      </c>
      <c r="B86" t="s">
        <v>115</v>
      </c>
      <c r="C86" s="1">
        <v>2001</v>
      </c>
      <c r="D86" s="1" t="s">
        <v>116</v>
      </c>
      <c r="E86" s="1">
        <v>85</v>
      </c>
      <c r="F86" s="10">
        <v>0.18055555555555555</v>
      </c>
      <c r="G86" s="10">
        <f>F86/1</f>
        <v>0.18055555555555555</v>
      </c>
      <c r="H86" s="2"/>
    </row>
    <row r="87" spans="1:8" ht="12.75">
      <c r="A87" s="6" t="s">
        <v>22</v>
      </c>
      <c r="B87" t="s">
        <v>117</v>
      </c>
      <c r="C87" s="1">
        <v>2002</v>
      </c>
      <c r="D87" s="1" t="s">
        <v>30</v>
      </c>
      <c r="E87" s="1">
        <v>11</v>
      </c>
      <c r="F87" s="10">
        <v>0.1875</v>
      </c>
      <c r="G87" s="10">
        <f>F87/1</f>
        <v>0.1875</v>
      </c>
      <c r="H87" s="2"/>
    </row>
    <row r="88" spans="1:8" ht="12.75">
      <c r="A88" s="6" t="s">
        <v>118</v>
      </c>
      <c r="B88" s="7" t="s">
        <v>119</v>
      </c>
      <c r="C88" s="7" t="s">
        <v>120</v>
      </c>
      <c r="D88" s="8" t="s">
        <v>5</v>
      </c>
      <c r="E88" s="8" t="s">
        <v>6</v>
      </c>
      <c r="F88" s="8" t="s">
        <v>7</v>
      </c>
      <c r="G88" s="9" t="s">
        <v>8</v>
      </c>
      <c r="H88" s="2"/>
    </row>
    <row r="89" spans="1:8" ht="12.75">
      <c r="A89" s="8" t="s">
        <v>9</v>
      </c>
      <c r="B89" s="8" t="s">
        <v>10</v>
      </c>
      <c r="C89" s="8" t="s">
        <v>11</v>
      </c>
      <c r="D89" s="8" t="s">
        <v>5</v>
      </c>
      <c r="E89" s="8" t="s">
        <v>6</v>
      </c>
      <c r="F89" s="8" t="s">
        <v>7</v>
      </c>
      <c r="G89" s="9" t="s">
        <v>8</v>
      </c>
      <c r="H89" s="2"/>
    </row>
    <row r="90" spans="1:8" ht="12.75">
      <c r="A90" s="6" t="s">
        <v>12</v>
      </c>
      <c r="B90" t="s">
        <v>121</v>
      </c>
      <c r="C90" s="1">
        <v>99</v>
      </c>
      <c r="D90" s="1" t="s">
        <v>17</v>
      </c>
      <c r="E90" s="1">
        <v>20</v>
      </c>
      <c r="F90" s="10">
        <v>0.31805555555555554</v>
      </c>
      <c r="G90" s="10">
        <f>F90/2.1</f>
        <v>0.15145502645502643</v>
      </c>
      <c r="H90" s="2"/>
    </row>
    <row r="91" spans="1:8" ht="12.75">
      <c r="A91" s="6" t="s">
        <v>15</v>
      </c>
      <c r="B91" t="s">
        <v>122</v>
      </c>
      <c r="C91" s="1">
        <v>99</v>
      </c>
      <c r="D91" s="1" t="s">
        <v>108</v>
      </c>
      <c r="E91" s="1">
        <v>50</v>
      </c>
      <c r="F91" s="10">
        <v>0.4305555555555556</v>
      </c>
      <c r="G91" s="10">
        <f>F91/2.1</f>
        <v>0.20502645502645503</v>
      </c>
      <c r="H91" s="2"/>
    </row>
    <row r="92" spans="1:8" ht="12.75">
      <c r="A92" s="6" t="s">
        <v>118</v>
      </c>
      <c r="B92" s="7" t="s">
        <v>123</v>
      </c>
      <c r="C92" s="7" t="s">
        <v>124</v>
      </c>
      <c r="D92" s="8" t="s">
        <v>5</v>
      </c>
      <c r="E92" s="8" t="s">
        <v>6</v>
      </c>
      <c r="F92" s="8" t="s">
        <v>7</v>
      </c>
      <c r="G92" s="9" t="s">
        <v>8</v>
      </c>
      <c r="H92" s="2"/>
    </row>
    <row r="93" spans="1:8" ht="12.75">
      <c r="A93" s="8" t="s">
        <v>9</v>
      </c>
      <c r="B93" s="8" t="s">
        <v>10</v>
      </c>
      <c r="C93" s="8" t="s">
        <v>11</v>
      </c>
      <c r="D93" s="8" t="s">
        <v>5</v>
      </c>
      <c r="E93" s="8" t="s">
        <v>6</v>
      </c>
      <c r="F93" s="8" t="s">
        <v>7</v>
      </c>
      <c r="G93" s="9" t="s">
        <v>8</v>
      </c>
      <c r="H93" s="2"/>
    </row>
    <row r="94" spans="1:8" ht="12.75">
      <c r="A94" s="6" t="s">
        <v>12</v>
      </c>
      <c r="B94" t="s">
        <v>125</v>
      </c>
      <c r="C94" s="1">
        <v>99</v>
      </c>
      <c r="D94" s="1" t="s">
        <v>17</v>
      </c>
      <c r="E94" s="1">
        <v>5</v>
      </c>
      <c r="F94" s="10">
        <v>0.2916666666666667</v>
      </c>
      <c r="G94" s="10">
        <f>F94/2.1</f>
        <v>0.1388888888888889</v>
      </c>
      <c r="H94" s="2"/>
    </row>
    <row r="95" spans="1:8" ht="12.75">
      <c r="A95" s="6" t="s">
        <v>15</v>
      </c>
      <c r="B95" t="s">
        <v>126</v>
      </c>
      <c r="C95" s="1">
        <v>99</v>
      </c>
      <c r="D95" s="1" t="s">
        <v>98</v>
      </c>
      <c r="E95" s="1">
        <v>2</v>
      </c>
      <c r="F95" s="10">
        <v>0.29444444444444445</v>
      </c>
      <c r="G95" s="10">
        <f>F95/2.1</f>
        <v>0.1402116402116402</v>
      </c>
      <c r="H95" s="2"/>
    </row>
    <row r="96" spans="1:8" ht="12.75">
      <c r="A96" s="6" t="s">
        <v>18</v>
      </c>
      <c r="B96" t="s">
        <v>127</v>
      </c>
      <c r="C96" s="1">
        <v>99</v>
      </c>
      <c r="D96" s="1" t="s">
        <v>17</v>
      </c>
      <c r="E96" s="1">
        <v>60</v>
      </c>
      <c r="F96" s="10">
        <v>0.31805555555555554</v>
      </c>
      <c r="G96" s="10">
        <f>F96/2.1</f>
        <v>0.15145502645502643</v>
      </c>
      <c r="H96" s="2"/>
    </row>
    <row r="97" spans="1:8" ht="12.75">
      <c r="A97" s="6" t="s">
        <v>20</v>
      </c>
      <c r="B97" t="s">
        <v>128</v>
      </c>
      <c r="C97" s="1">
        <v>2000</v>
      </c>
      <c r="D97" s="1" t="s">
        <v>116</v>
      </c>
      <c r="E97" s="1">
        <v>17</v>
      </c>
      <c r="F97" s="10">
        <v>0.3375</v>
      </c>
      <c r="G97" s="10">
        <f>F97/2.1</f>
        <v>0.16071428571428573</v>
      </c>
      <c r="H97" s="2"/>
    </row>
    <row r="98" spans="1:8" ht="12.75">
      <c r="A98" s="6" t="s">
        <v>118</v>
      </c>
      <c r="B98" s="7" t="s">
        <v>129</v>
      </c>
      <c r="C98" s="7" t="s">
        <v>130</v>
      </c>
      <c r="D98" s="8" t="s">
        <v>5</v>
      </c>
      <c r="E98" s="8" t="s">
        <v>6</v>
      </c>
      <c r="F98" s="8" t="s">
        <v>7</v>
      </c>
      <c r="G98" s="9" t="s">
        <v>8</v>
      </c>
      <c r="H98" s="2"/>
    </row>
    <row r="99" spans="1:8" ht="12.75">
      <c r="A99" s="8" t="s">
        <v>9</v>
      </c>
      <c r="B99" s="8" t="s">
        <v>10</v>
      </c>
      <c r="C99" s="8" t="s">
        <v>11</v>
      </c>
      <c r="D99" s="8" t="s">
        <v>5</v>
      </c>
      <c r="E99" s="8" t="s">
        <v>6</v>
      </c>
      <c r="F99" s="8" t="s">
        <v>7</v>
      </c>
      <c r="G99" s="9" t="s">
        <v>8</v>
      </c>
      <c r="H99" s="2"/>
    </row>
    <row r="100" spans="1:8" ht="12.75">
      <c r="A100" s="6" t="s">
        <v>12</v>
      </c>
      <c r="B100" t="s">
        <v>131</v>
      </c>
      <c r="C100" s="1">
        <v>98</v>
      </c>
      <c r="D100" s="1" t="s">
        <v>17</v>
      </c>
      <c r="E100" s="1">
        <v>221</v>
      </c>
      <c r="F100" s="10">
        <v>0.3145833333333333</v>
      </c>
      <c r="G100" s="10">
        <f>F100/2.1</f>
        <v>0.1498015873015873</v>
      </c>
      <c r="H100" s="2"/>
    </row>
    <row r="101" spans="1:8" ht="12.75">
      <c r="A101" s="6" t="s">
        <v>15</v>
      </c>
      <c r="B101" t="s">
        <v>132</v>
      </c>
      <c r="C101" s="1">
        <v>98</v>
      </c>
      <c r="D101" s="1" t="s">
        <v>116</v>
      </c>
      <c r="E101" s="1">
        <v>99</v>
      </c>
      <c r="F101" s="10">
        <v>0.3298611111111111</v>
      </c>
      <c r="G101" s="10">
        <f>F101/2.1</f>
        <v>0.15707671957671956</v>
      </c>
      <c r="H101" s="2"/>
    </row>
    <row r="102" spans="1:8" ht="12.75">
      <c r="A102" s="6" t="s">
        <v>18</v>
      </c>
      <c r="B102" t="s">
        <v>133</v>
      </c>
      <c r="C102" s="1">
        <v>98</v>
      </c>
      <c r="D102" s="1" t="s">
        <v>134</v>
      </c>
      <c r="E102" s="1">
        <v>70</v>
      </c>
      <c r="F102" s="10">
        <v>0.3506944444444444</v>
      </c>
      <c r="G102" s="10">
        <f>F102/2.1</f>
        <v>0.16699735449735448</v>
      </c>
      <c r="H102" s="2"/>
    </row>
    <row r="103" spans="1:8" ht="12.75">
      <c r="A103" s="6" t="s">
        <v>20</v>
      </c>
      <c r="B103" t="s">
        <v>135</v>
      </c>
      <c r="C103" s="1">
        <v>97</v>
      </c>
      <c r="D103" s="1" t="s">
        <v>30</v>
      </c>
      <c r="E103" s="1">
        <v>8</v>
      </c>
      <c r="F103" s="10">
        <v>0.3784722222222222</v>
      </c>
      <c r="G103" s="10">
        <f>F103/2.1</f>
        <v>0.1802248677248677</v>
      </c>
      <c r="H103" s="2"/>
    </row>
    <row r="104" spans="1:8" ht="12.75">
      <c r="A104" s="6" t="s">
        <v>136</v>
      </c>
      <c r="B104" s="7" t="s">
        <v>137</v>
      </c>
      <c r="C104" s="7" t="s">
        <v>138</v>
      </c>
      <c r="D104" s="8" t="s">
        <v>5</v>
      </c>
      <c r="E104" s="8" t="s">
        <v>6</v>
      </c>
      <c r="F104" s="8" t="s">
        <v>7</v>
      </c>
      <c r="G104" s="9" t="s">
        <v>8</v>
      </c>
      <c r="H104" s="2"/>
    </row>
    <row r="105" spans="1:8" ht="12.75">
      <c r="A105" s="8" t="s">
        <v>9</v>
      </c>
      <c r="B105" s="8" t="s">
        <v>10</v>
      </c>
      <c r="C105" s="8" t="s">
        <v>11</v>
      </c>
      <c r="D105" s="8" t="s">
        <v>5</v>
      </c>
      <c r="E105" s="8" t="s">
        <v>6</v>
      </c>
      <c r="F105" s="8" t="s">
        <v>7</v>
      </c>
      <c r="G105" s="9" t="s">
        <v>8</v>
      </c>
      <c r="H105" s="2"/>
    </row>
    <row r="106" spans="1:8" ht="12.75">
      <c r="A106" s="6" t="s">
        <v>12</v>
      </c>
      <c r="B106" t="s">
        <v>139</v>
      </c>
      <c r="C106" s="1">
        <v>98</v>
      </c>
      <c r="D106" s="1" t="s">
        <v>140</v>
      </c>
      <c r="E106" s="1">
        <v>36</v>
      </c>
      <c r="F106" s="10">
        <v>0.56875</v>
      </c>
      <c r="G106" s="10">
        <f>F106/3.4</f>
        <v>0.16727941176470587</v>
      </c>
      <c r="H106" s="2"/>
    </row>
    <row r="107" spans="1:8" ht="12.75">
      <c r="A107" s="6" t="s">
        <v>15</v>
      </c>
      <c r="B107" t="s">
        <v>141</v>
      </c>
      <c r="C107" s="1">
        <v>98</v>
      </c>
      <c r="D107" s="1" t="s">
        <v>98</v>
      </c>
      <c r="E107" s="1">
        <v>31</v>
      </c>
      <c r="F107" s="10">
        <v>0.5895833333333333</v>
      </c>
      <c r="G107" s="10">
        <f>F107/3.4</f>
        <v>0.17340686274509806</v>
      </c>
      <c r="H107" s="2"/>
    </row>
    <row r="108" spans="1:8" ht="12.75">
      <c r="A108" s="6" t="s">
        <v>18</v>
      </c>
      <c r="B108" t="s">
        <v>142</v>
      </c>
      <c r="C108" s="1">
        <v>97</v>
      </c>
      <c r="D108" s="1" t="s">
        <v>116</v>
      </c>
      <c r="E108" s="1">
        <v>13</v>
      </c>
      <c r="F108" s="10">
        <v>0.5965277777777778</v>
      </c>
      <c r="G108" s="10">
        <f>F108/3.4</f>
        <v>0.17544934640522877</v>
      </c>
      <c r="H108" s="2"/>
    </row>
    <row r="109" spans="1:8" ht="12.75">
      <c r="A109" s="6" t="s">
        <v>20</v>
      </c>
      <c r="B109" t="s">
        <v>143</v>
      </c>
      <c r="C109" s="1">
        <v>97</v>
      </c>
      <c r="D109" s="1" t="s">
        <v>17</v>
      </c>
      <c r="E109" s="1">
        <v>4</v>
      </c>
      <c r="F109" s="10">
        <v>0.5986111111111111</v>
      </c>
      <c r="G109" s="10">
        <f>F109/3.4</f>
        <v>0.176062091503268</v>
      </c>
      <c r="H109" s="2"/>
    </row>
    <row r="110" spans="1:8" ht="12.75">
      <c r="A110" s="6" t="s">
        <v>22</v>
      </c>
      <c r="B110" t="s">
        <v>144</v>
      </c>
      <c r="C110" s="1">
        <v>98</v>
      </c>
      <c r="D110" s="1" t="s">
        <v>30</v>
      </c>
      <c r="E110" s="1">
        <v>22</v>
      </c>
      <c r="F110" s="10">
        <v>0.6305555555555555</v>
      </c>
      <c r="G110" s="10">
        <f>F110/3.4</f>
        <v>0.1854575163398693</v>
      </c>
      <c r="H110" s="2"/>
    </row>
    <row r="111" spans="1:8" ht="12.75">
      <c r="A111" s="6" t="s">
        <v>25</v>
      </c>
      <c r="B111" t="s">
        <v>145</v>
      </c>
      <c r="C111" s="1">
        <v>97</v>
      </c>
      <c r="D111" s="1" t="s">
        <v>116</v>
      </c>
      <c r="E111" s="1">
        <v>12</v>
      </c>
      <c r="F111" s="10">
        <v>0.7236111111111111</v>
      </c>
      <c r="G111" s="10">
        <f>F111/3.4</f>
        <v>0.2128267973856209</v>
      </c>
      <c r="H111" s="2"/>
    </row>
    <row r="112" spans="1:8" ht="12.75">
      <c r="A112" s="6" t="s">
        <v>136</v>
      </c>
      <c r="B112" s="7" t="s">
        <v>146</v>
      </c>
      <c r="C112" s="7" t="s">
        <v>147</v>
      </c>
      <c r="D112" s="8" t="s">
        <v>5</v>
      </c>
      <c r="E112" s="8" t="s">
        <v>6</v>
      </c>
      <c r="F112" s="8" t="s">
        <v>7</v>
      </c>
      <c r="G112" s="9" t="s">
        <v>8</v>
      </c>
      <c r="H112" s="2"/>
    </row>
    <row r="113" spans="1:8" ht="12.75">
      <c r="A113" s="8" t="s">
        <v>9</v>
      </c>
      <c r="B113" s="8" t="s">
        <v>10</v>
      </c>
      <c r="C113" s="8" t="s">
        <v>11</v>
      </c>
      <c r="D113" s="8" t="s">
        <v>5</v>
      </c>
      <c r="E113" s="8" t="s">
        <v>6</v>
      </c>
      <c r="F113" s="8" t="s">
        <v>7</v>
      </c>
      <c r="G113" s="9" t="s">
        <v>8</v>
      </c>
      <c r="H113" s="2"/>
    </row>
    <row r="114" spans="1:8" ht="12.75">
      <c r="A114" s="6" t="s">
        <v>12</v>
      </c>
      <c r="B114" t="s">
        <v>107</v>
      </c>
      <c r="C114" s="1">
        <v>2001</v>
      </c>
      <c r="D114" s="1" t="s">
        <v>108</v>
      </c>
      <c r="E114" s="1">
        <v>233</v>
      </c>
      <c r="F114" s="10">
        <v>0.7458333333333333</v>
      </c>
      <c r="G114" s="10">
        <f>F114/3.4</f>
        <v>0.2193627450980392</v>
      </c>
      <c r="H114" s="2"/>
    </row>
    <row r="115" spans="1:8" ht="12.75">
      <c r="A115" s="6" t="s">
        <v>15</v>
      </c>
      <c r="B115" t="s">
        <v>122</v>
      </c>
      <c r="C115" s="1">
        <v>99</v>
      </c>
      <c r="D115" s="1" t="s">
        <v>108</v>
      </c>
      <c r="E115" s="1">
        <v>234</v>
      </c>
      <c r="F115" s="10">
        <v>0.9125</v>
      </c>
      <c r="G115" s="10">
        <f>F115/3.4</f>
        <v>0.26838235294117646</v>
      </c>
      <c r="H115" s="2"/>
    </row>
    <row r="116" spans="1:8" ht="12.75">
      <c r="A116" s="6" t="s">
        <v>136</v>
      </c>
      <c r="B116" s="7" t="s">
        <v>148</v>
      </c>
      <c r="C116" s="7" t="s">
        <v>147</v>
      </c>
      <c r="D116" s="8" t="s">
        <v>5</v>
      </c>
      <c r="E116" s="8" t="s">
        <v>6</v>
      </c>
      <c r="F116" s="8" t="s">
        <v>7</v>
      </c>
      <c r="G116" s="9" t="s">
        <v>8</v>
      </c>
      <c r="H116" s="2"/>
    </row>
    <row r="117" spans="1:8" ht="12.75">
      <c r="A117" s="8" t="s">
        <v>9</v>
      </c>
      <c r="B117" s="8" t="s">
        <v>10</v>
      </c>
      <c r="C117" s="8" t="s">
        <v>11</v>
      </c>
      <c r="D117" s="8" t="s">
        <v>5</v>
      </c>
      <c r="E117" s="8" t="s">
        <v>6</v>
      </c>
      <c r="F117" s="8" t="s">
        <v>7</v>
      </c>
      <c r="G117" s="9" t="s">
        <v>8</v>
      </c>
      <c r="H117" s="2"/>
    </row>
    <row r="118" spans="1:8" ht="12.75">
      <c r="A118" s="6" t="s">
        <v>12</v>
      </c>
      <c r="B118" t="s">
        <v>149</v>
      </c>
      <c r="C118" s="1">
        <v>96</v>
      </c>
      <c r="D118" s="1" t="s">
        <v>116</v>
      </c>
      <c r="E118" s="1">
        <v>15</v>
      </c>
      <c r="F118" s="10">
        <v>0.5902777777777778</v>
      </c>
      <c r="G118" s="10">
        <f>F118/3.4</f>
        <v>0.17361111111111113</v>
      </c>
      <c r="H118" s="2"/>
    </row>
    <row r="119" spans="1:8" ht="12.75">
      <c r="A119" s="6" t="s">
        <v>136</v>
      </c>
      <c r="B119" s="7" t="s">
        <v>150</v>
      </c>
      <c r="C119" s="7" t="s">
        <v>151</v>
      </c>
      <c r="D119" s="8" t="s">
        <v>5</v>
      </c>
      <c r="E119" s="8" t="s">
        <v>6</v>
      </c>
      <c r="F119" s="8" t="s">
        <v>7</v>
      </c>
      <c r="G119" s="9" t="s">
        <v>8</v>
      </c>
      <c r="H119" s="2"/>
    </row>
    <row r="120" spans="1:8" ht="12.75">
      <c r="A120" s="8" t="s">
        <v>9</v>
      </c>
      <c r="B120" s="8" t="s">
        <v>10</v>
      </c>
      <c r="C120" s="8" t="s">
        <v>11</v>
      </c>
      <c r="D120" s="8" t="s">
        <v>5</v>
      </c>
      <c r="E120" s="8" t="s">
        <v>6</v>
      </c>
      <c r="F120" s="8" t="s">
        <v>7</v>
      </c>
      <c r="G120" s="9" t="s">
        <v>8</v>
      </c>
      <c r="H120" s="2"/>
    </row>
    <row r="121" spans="1:8" ht="12.75">
      <c r="A121" s="6" t="s">
        <v>12</v>
      </c>
      <c r="B121" t="s">
        <v>152</v>
      </c>
      <c r="C121" s="1">
        <v>92</v>
      </c>
      <c r="D121" s="1" t="s">
        <v>153</v>
      </c>
      <c r="E121" s="1">
        <v>72</v>
      </c>
      <c r="F121" s="10">
        <v>0.68125</v>
      </c>
      <c r="G121" s="10">
        <f>F121/3.4</f>
        <v>0.20036764705882354</v>
      </c>
      <c r="H121" s="2"/>
    </row>
    <row r="122" spans="1:8" ht="12.75">
      <c r="A122" s="6" t="s">
        <v>15</v>
      </c>
      <c r="B122" t="s">
        <v>154</v>
      </c>
      <c r="C122" s="1">
        <v>94</v>
      </c>
      <c r="D122" s="1" t="s">
        <v>98</v>
      </c>
      <c r="E122" s="1">
        <v>222</v>
      </c>
      <c r="F122" s="10">
        <v>0.7118055555555556</v>
      </c>
      <c r="G122" s="10">
        <f>F122/3.4</f>
        <v>0.2093545751633987</v>
      </c>
      <c r="H122" s="2"/>
    </row>
    <row r="123" spans="1:8" ht="12.75">
      <c r="A123" s="6" t="s">
        <v>18</v>
      </c>
      <c r="B123" t="s">
        <v>155</v>
      </c>
      <c r="C123" s="1">
        <v>94</v>
      </c>
      <c r="D123" s="1" t="s">
        <v>17</v>
      </c>
      <c r="E123" s="1">
        <v>242</v>
      </c>
      <c r="F123" s="10">
        <v>0.7263888888888889</v>
      </c>
      <c r="G123" s="10">
        <f>F123/3.4</f>
        <v>0.2136437908496732</v>
      </c>
      <c r="H123" s="2"/>
    </row>
    <row r="124" spans="1:8" ht="12.75" customHeight="1">
      <c r="A124" s="6" t="s">
        <v>156</v>
      </c>
      <c r="B124" s="7" t="s">
        <v>157</v>
      </c>
      <c r="C124" s="7" t="s">
        <v>151</v>
      </c>
      <c r="D124" s="8" t="s">
        <v>5</v>
      </c>
      <c r="E124" s="8" t="s">
        <v>6</v>
      </c>
      <c r="F124" s="8" t="s">
        <v>7</v>
      </c>
      <c r="G124" s="9" t="s">
        <v>8</v>
      </c>
      <c r="H124" s="2"/>
    </row>
    <row r="125" spans="1:8" ht="12.75" customHeight="1">
      <c r="A125" s="8" t="s">
        <v>9</v>
      </c>
      <c r="B125" s="8" t="s">
        <v>10</v>
      </c>
      <c r="C125" s="8" t="s">
        <v>11</v>
      </c>
      <c r="D125" s="8" t="s">
        <v>5</v>
      </c>
      <c r="E125" s="8" t="s">
        <v>6</v>
      </c>
      <c r="F125" s="8" t="s">
        <v>7</v>
      </c>
      <c r="G125" s="9" t="s">
        <v>8</v>
      </c>
      <c r="H125" s="2"/>
    </row>
    <row r="126" spans="1:8" ht="12.75">
      <c r="A126" s="6" t="s">
        <v>12</v>
      </c>
      <c r="B126" s="11" t="s">
        <v>158</v>
      </c>
      <c r="C126" s="1">
        <v>93</v>
      </c>
      <c r="D126" s="1" t="s">
        <v>159</v>
      </c>
      <c r="E126" s="1">
        <v>7</v>
      </c>
      <c r="F126" s="12">
        <v>0.02306712962962963</v>
      </c>
      <c r="G126" s="13">
        <f>F126/3.4</f>
        <v>0.006784449891067538</v>
      </c>
      <c r="H126" s="2"/>
    </row>
    <row r="127" spans="1:8" ht="12.75">
      <c r="A127" s="6"/>
      <c r="B127" s="11"/>
      <c r="F127" s="12"/>
      <c r="G127" s="13"/>
      <c r="H127" s="2"/>
    </row>
    <row r="128" spans="3:8" ht="12.75">
      <c r="C128"/>
      <c r="D128"/>
      <c r="E128"/>
      <c r="F128"/>
      <c r="G128"/>
      <c r="H128" s="2"/>
    </row>
    <row r="129" spans="1:8" ht="12.75" customHeight="1">
      <c r="A129" s="3" t="s">
        <v>0</v>
      </c>
      <c r="B129" s="3"/>
      <c r="C129" s="4" t="s">
        <v>1</v>
      </c>
      <c r="D129" s="4"/>
      <c r="E129" s="4"/>
      <c r="F129" s="5">
        <v>41188</v>
      </c>
      <c r="G129" s="5"/>
      <c r="H129" s="2"/>
    </row>
    <row r="130" spans="1:8" ht="8.25" customHeight="1">
      <c r="A130" s="3"/>
      <c r="B130" s="3"/>
      <c r="C130" s="4"/>
      <c r="D130" s="4"/>
      <c r="E130" s="4"/>
      <c r="F130" s="5"/>
      <c r="G130" s="5"/>
      <c r="H130" s="2"/>
    </row>
    <row r="131" spans="1:8" ht="12.75">
      <c r="A131" s="6" t="s">
        <v>136</v>
      </c>
      <c r="B131" s="7" t="s">
        <v>160</v>
      </c>
      <c r="C131" s="7" t="s">
        <v>161</v>
      </c>
      <c r="D131" s="8" t="s">
        <v>5</v>
      </c>
      <c r="E131" s="8" t="s">
        <v>6</v>
      </c>
      <c r="F131" s="8" t="s">
        <v>7</v>
      </c>
      <c r="G131" s="9" t="s">
        <v>8</v>
      </c>
      <c r="H131" s="2"/>
    </row>
    <row r="132" spans="1:8" ht="12.75">
      <c r="A132" s="8" t="s">
        <v>9</v>
      </c>
      <c r="B132" s="8" t="s">
        <v>10</v>
      </c>
      <c r="C132" s="8" t="s">
        <v>11</v>
      </c>
      <c r="D132" s="8" t="s">
        <v>5</v>
      </c>
      <c r="E132" s="8" t="s">
        <v>6</v>
      </c>
      <c r="F132" s="8" t="s">
        <v>7</v>
      </c>
      <c r="G132" s="9" t="s">
        <v>8</v>
      </c>
      <c r="H132" s="2"/>
    </row>
    <row r="133" spans="1:8" ht="12.75">
      <c r="A133" s="6" t="s">
        <v>12</v>
      </c>
      <c r="B133" s="11" t="s">
        <v>162</v>
      </c>
      <c r="C133" s="1">
        <v>80</v>
      </c>
      <c r="D133" s="1" t="s">
        <v>163</v>
      </c>
      <c r="E133" s="1">
        <v>239</v>
      </c>
      <c r="F133" s="13">
        <v>0.5868055555555556</v>
      </c>
      <c r="G133" s="10">
        <f>F133/3.4</f>
        <v>0.17258986928104578</v>
      </c>
      <c r="H133" s="2"/>
    </row>
    <row r="134" spans="1:8" ht="12.75">
      <c r="A134" s="6" t="s">
        <v>15</v>
      </c>
      <c r="B134" s="11" t="s">
        <v>164</v>
      </c>
      <c r="C134" s="1">
        <v>83</v>
      </c>
      <c r="D134" s="1" t="s">
        <v>17</v>
      </c>
      <c r="E134" s="1">
        <v>89</v>
      </c>
      <c r="F134" s="13">
        <v>0.6048611111111111</v>
      </c>
      <c r="G134" s="10">
        <f>F134/3.4</f>
        <v>0.17790032679738563</v>
      </c>
      <c r="H134" s="2"/>
    </row>
    <row r="135" spans="1:8" ht="12.75">
      <c r="A135" s="6" t="s">
        <v>18</v>
      </c>
      <c r="B135" s="11" t="s">
        <v>165</v>
      </c>
      <c r="C135" s="1">
        <v>90</v>
      </c>
      <c r="D135" s="1" t="s">
        <v>17</v>
      </c>
      <c r="E135" s="1">
        <v>241</v>
      </c>
      <c r="F135" s="13">
        <v>0.6444444444444445</v>
      </c>
      <c r="G135" s="10">
        <f>F135/3.4</f>
        <v>0.18954248366013074</v>
      </c>
      <c r="H135" s="2"/>
    </row>
    <row r="136" spans="1:8" ht="12.75">
      <c r="A136" s="6" t="s">
        <v>20</v>
      </c>
      <c r="B136" s="11" t="s">
        <v>166</v>
      </c>
      <c r="C136" s="1">
        <v>74</v>
      </c>
      <c r="D136" s="1" t="s">
        <v>167</v>
      </c>
      <c r="E136" s="1">
        <v>232</v>
      </c>
      <c r="F136" s="13">
        <v>0.6451388888888889</v>
      </c>
      <c r="G136" s="10">
        <f>F136/3.4</f>
        <v>0.1897467320261438</v>
      </c>
      <c r="H136" s="2"/>
    </row>
    <row r="137" spans="1:8" ht="12.75" customHeight="1">
      <c r="A137" s="6" t="s">
        <v>22</v>
      </c>
      <c r="B137" s="11" t="s">
        <v>168</v>
      </c>
      <c r="C137" s="1">
        <v>74</v>
      </c>
      <c r="D137" s="1" t="s">
        <v>30</v>
      </c>
      <c r="E137" s="1">
        <v>16</v>
      </c>
      <c r="F137" s="13">
        <v>0.6625</v>
      </c>
      <c r="G137" s="10">
        <f>F137/3.4</f>
        <v>0.1948529411764706</v>
      </c>
      <c r="H137" s="2"/>
    </row>
    <row r="138" spans="1:8" ht="12.75">
      <c r="A138" s="6" t="s">
        <v>25</v>
      </c>
      <c r="B138" s="11" t="s">
        <v>169</v>
      </c>
      <c r="C138" s="1">
        <v>76</v>
      </c>
      <c r="D138" s="1" t="s">
        <v>17</v>
      </c>
      <c r="E138" s="1">
        <v>48</v>
      </c>
      <c r="F138" s="13">
        <v>0.6923611111111111</v>
      </c>
      <c r="G138" s="10">
        <f>F138/3.4</f>
        <v>0.20363562091503268</v>
      </c>
      <c r="H138" s="2"/>
    </row>
    <row r="139" spans="1:8" ht="12.75" customHeight="1">
      <c r="A139" s="6" t="s">
        <v>28</v>
      </c>
      <c r="B139" s="11" t="s">
        <v>170</v>
      </c>
      <c r="C139" s="1">
        <v>75</v>
      </c>
      <c r="D139" s="1" t="s">
        <v>171</v>
      </c>
      <c r="E139" s="1">
        <v>92</v>
      </c>
      <c r="F139" s="13">
        <v>0.7104166666666667</v>
      </c>
      <c r="G139" s="10">
        <f>F139/3.4</f>
        <v>0.20894607843137256</v>
      </c>
      <c r="H139" s="2"/>
    </row>
    <row r="140" spans="1:8" ht="12.75">
      <c r="A140" s="6" t="s">
        <v>31</v>
      </c>
      <c r="B140" s="11" t="s">
        <v>172</v>
      </c>
      <c r="C140" s="1">
        <v>73</v>
      </c>
      <c r="D140" s="1" t="s">
        <v>167</v>
      </c>
      <c r="E140" s="1">
        <v>87</v>
      </c>
      <c r="F140" s="13">
        <v>0.75625</v>
      </c>
      <c r="G140" s="10">
        <f>F140/3.4</f>
        <v>0.22242647058823528</v>
      </c>
      <c r="H140" s="2"/>
    </row>
    <row r="141" spans="1:8" ht="12.75">
      <c r="A141" s="6" t="s">
        <v>33</v>
      </c>
      <c r="B141" s="11" t="s">
        <v>173</v>
      </c>
      <c r="C141" s="1">
        <v>74</v>
      </c>
      <c r="D141" s="1" t="s">
        <v>30</v>
      </c>
      <c r="E141" s="1">
        <v>14</v>
      </c>
      <c r="F141" s="13">
        <v>0.7652777777777777</v>
      </c>
      <c r="G141" s="10">
        <f>F141/3.4</f>
        <v>0.2250816993464052</v>
      </c>
      <c r="H141" s="2"/>
    </row>
    <row r="142" spans="1:8" ht="12.75">
      <c r="A142" s="6" t="s">
        <v>35</v>
      </c>
      <c r="B142" s="11" t="s">
        <v>174</v>
      </c>
      <c r="C142" s="1">
        <v>77</v>
      </c>
      <c r="D142" s="1" t="s">
        <v>27</v>
      </c>
      <c r="E142" s="1">
        <v>46</v>
      </c>
      <c r="F142" s="13">
        <v>0.8909722222222223</v>
      </c>
      <c r="G142" s="10">
        <f>F142/3.4</f>
        <v>0.26205065359477125</v>
      </c>
      <c r="H142" s="2"/>
    </row>
    <row r="143" spans="1:8" ht="12.75" customHeight="1">
      <c r="A143" s="6" t="s">
        <v>136</v>
      </c>
      <c r="B143" s="7" t="s">
        <v>175</v>
      </c>
      <c r="C143" s="7" t="s">
        <v>176</v>
      </c>
      <c r="D143" s="8" t="s">
        <v>5</v>
      </c>
      <c r="E143" s="8" t="s">
        <v>6</v>
      </c>
      <c r="F143" s="8" t="s">
        <v>7</v>
      </c>
      <c r="G143" s="9" t="s">
        <v>8</v>
      </c>
      <c r="H143" s="2"/>
    </row>
    <row r="144" spans="1:7" ht="12.75" customHeight="1">
      <c r="A144" s="8" t="s">
        <v>9</v>
      </c>
      <c r="B144" s="8" t="s">
        <v>10</v>
      </c>
      <c r="C144" s="8" t="s">
        <v>11</v>
      </c>
      <c r="D144" s="8" t="s">
        <v>5</v>
      </c>
      <c r="E144" s="8" t="s">
        <v>6</v>
      </c>
      <c r="F144" s="8" t="s">
        <v>7</v>
      </c>
      <c r="G144" s="9" t="s">
        <v>8</v>
      </c>
    </row>
    <row r="145" spans="1:7" ht="12.75">
      <c r="A145" s="6" t="s">
        <v>12</v>
      </c>
      <c r="B145" s="11" t="s">
        <v>177</v>
      </c>
      <c r="C145" s="1">
        <v>70</v>
      </c>
      <c r="D145" s="1" t="s">
        <v>17</v>
      </c>
      <c r="E145" s="1">
        <v>57</v>
      </c>
      <c r="F145" s="13">
        <v>0.6659722222222222</v>
      </c>
      <c r="G145" s="10">
        <f>F145/3.4</f>
        <v>0.19587418300653595</v>
      </c>
    </row>
    <row r="146" spans="1:7" ht="12.75">
      <c r="A146" s="6" t="s">
        <v>15</v>
      </c>
      <c r="B146" s="11" t="s">
        <v>178</v>
      </c>
      <c r="C146" s="1">
        <v>66</v>
      </c>
      <c r="D146" s="1" t="s">
        <v>179</v>
      </c>
      <c r="E146" s="1">
        <v>230</v>
      </c>
      <c r="F146" s="13">
        <v>0.7270833333333333</v>
      </c>
      <c r="G146" s="10">
        <f>F146/3.4</f>
        <v>0.21384803921568626</v>
      </c>
    </row>
    <row r="147" spans="1:7" ht="12" customHeight="1">
      <c r="A147" s="6" t="s">
        <v>18</v>
      </c>
      <c r="B147" s="11" t="s">
        <v>180</v>
      </c>
      <c r="C147" s="1">
        <v>71</v>
      </c>
      <c r="D147" s="1" t="s">
        <v>140</v>
      </c>
      <c r="E147" s="1">
        <v>37</v>
      </c>
      <c r="F147" s="13">
        <v>0.7583333333333333</v>
      </c>
      <c r="G147" s="10">
        <f>F147/3.4</f>
        <v>0.2230392156862745</v>
      </c>
    </row>
    <row r="148" spans="1:7" ht="12.75" customHeight="1">
      <c r="A148" s="6" t="s">
        <v>136</v>
      </c>
      <c r="B148" s="7" t="s">
        <v>181</v>
      </c>
      <c r="C148" s="7" t="s">
        <v>182</v>
      </c>
      <c r="D148" s="8" t="s">
        <v>5</v>
      </c>
      <c r="E148" s="8" t="s">
        <v>6</v>
      </c>
      <c r="F148" s="8" t="s">
        <v>7</v>
      </c>
      <c r="G148" s="9" t="s">
        <v>8</v>
      </c>
    </row>
    <row r="149" spans="1:7" ht="12.75">
      <c r="A149" s="8" t="s">
        <v>9</v>
      </c>
      <c r="B149" s="8" t="s">
        <v>10</v>
      </c>
      <c r="C149" s="8" t="s">
        <v>11</v>
      </c>
      <c r="D149" s="8" t="s">
        <v>5</v>
      </c>
      <c r="E149" s="8" t="s">
        <v>6</v>
      </c>
      <c r="F149" s="8" t="s">
        <v>7</v>
      </c>
      <c r="G149" s="9" t="s">
        <v>8</v>
      </c>
    </row>
    <row r="150" spans="1:7" ht="12.75" customHeight="1">
      <c r="A150" s="6" t="s">
        <v>12</v>
      </c>
      <c r="B150" s="11" t="s">
        <v>183</v>
      </c>
      <c r="C150" s="1">
        <v>53</v>
      </c>
      <c r="D150" s="1" t="s">
        <v>108</v>
      </c>
      <c r="E150" s="1">
        <v>235</v>
      </c>
      <c r="F150" s="10">
        <v>0.8131944444444444</v>
      </c>
      <c r="G150" s="10">
        <f>F150/3.4</f>
        <v>0.2391748366013072</v>
      </c>
    </row>
    <row r="151" spans="1:8" ht="12.75">
      <c r="A151" s="6" t="s">
        <v>156</v>
      </c>
      <c r="B151" s="7" t="s">
        <v>184</v>
      </c>
      <c r="C151" s="7" t="s">
        <v>161</v>
      </c>
      <c r="D151" s="8" t="s">
        <v>5</v>
      </c>
      <c r="E151" s="8" t="s">
        <v>6</v>
      </c>
      <c r="F151" s="8" t="s">
        <v>7</v>
      </c>
      <c r="G151" s="9" t="s">
        <v>8</v>
      </c>
      <c r="H151" s="2"/>
    </row>
    <row r="152" spans="1:8" ht="12.75">
      <c r="A152" s="8" t="s">
        <v>9</v>
      </c>
      <c r="B152" s="8" t="s">
        <v>10</v>
      </c>
      <c r="C152" s="8" t="s">
        <v>11</v>
      </c>
      <c r="D152" s="8" t="s">
        <v>5</v>
      </c>
      <c r="E152" s="8" t="s">
        <v>6</v>
      </c>
      <c r="F152" s="8" t="s">
        <v>7</v>
      </c>
      <c r="G152" s="9" t="s">
        <v>8</v>
      </c>
      <c r="H152" s="2"/>
    </row>
    <row r="153" spans="1:8" ht="12.75">
      <c r="A153" s="6" t="s">
        <v>12</v>
      </c>
      <c r="B153" s="11" t="s">
        <v>185</v>
      </c>
      <c r="C153" s="1">
        <v>86</v>
      </c>
      <c r="D153" s="1" t="s">
        <v>159</v>
      </c>
      <c r="E153" s="1">
        <v>237</v>
      </c>
      <c r="F153" s="13">
        <v>0.01934027777777778</v>
      </c>
      <c r="G153" s="13">
        <f>F153/7.7</f>
        <v>0.002511724386724387</v>
      </c>
      <c r="H153" s="2"/>
    </row>
    <row r="154" spans="1:8" ht="12.75">
      <c r="A154" s="6" t="s">
        <v>15</v>
      </c>
      <c r="B154" s="11" t="s">
        <v>186</v>
      </c>
      <c r="C154" s="1">
        <v>82</v>
      </c>
      <c r="D154" s="1" t="s">
        <v>17</v>
      </c>
      <c r="E154" s="1">
        <v>244</v>
      </c>
      <c r="F154" s="13">
        <v>0.020127314814814813</v>
      </c>
      <c r="G154" s="13">
        <f>F154/7.7</f>
        <v>0.0026139369889369886</v>
      </c>
      <c r="H154" s="2"/>
    </row>
    <row r="155" spans="1:8" ht="12.75" customHeight="1">
      <c r="A155" s="6" t="s">
        <v>18</v>
      </c>
      <c r="B155" s="11" t="s">
        <v>187</v>
      </c>
      <c r="C155" s="1">
        <v>77</v>
      </c>
      <c r="D155" s="1" t="s">
        <v>188</v>
      </c>
      <c r="E155" s="1">
        <v>236</v>
      </c>
      <c r="F155" s="13">
        <v>0.0203125</v>
      </c>
      <c r="G155" s="13">
        <f>F155/7.7</f>
        <v>0.002637987012987013</v>
      </c>
      <c r="H155" s="2"/>
    </row>
    <row r="156" spans="1:8" ht="12.75">
      <c r="A156" s="6" t="s">
        <v>20</v>
      </c>
      <c r="B156" s="11" t="s">
        <v>189</v>
      </c>
      <c r="C156" s="1">
        <v>76</v>
      </c>
      <c r="D156" s="1" t="s">
        <v>163</v>
      </c>
      <c r="E156" s="1">
        <v>238</v>
      </c>
      <c r="F156" s="13">
        <v>0.021909722222222223</v>
      </c>
      <c r="G156" s="13">
        <f>F156/7.7</f>
        <v>0.0028454184704184704</v>
      </c>
      <c r="H156" s="2"/>
    </row>
    <row r="157" spans="1:8" ht="12.75" customHeight="1">
      <c r="A157" s="6" t="s">
        <v>22</v>
      </c>
      <c r="B157" s="11" t="s">
        <v>190</v>
      </c>
      <c r="C157" s="1">
        <v>81</v>
      </c>
      <c r="D157" s="1" t="s">
        <v>159</v>
      </c>
      <c r="E157" s="1">
        <v>93</v>
      </c>
      <c r="F157" s="13">
        <v>0.022569444444444444</v>
      </c>
      <c r="G157" s="13">
        <f>F157/7.7</f>
        <v>0.002931096681096681</v>
      </c>
      <c r="H157" s="2"/>
    </row>
    <row r="158" spans="1:8" ht="12.75">
      <c r="A158" s="6" t="s">
        <v>25</v>
      </c>
      <c r="B158" s="11" t="s">
        <v>191</v>
      </c>
      <c r="C158" s="1">
        <v>81</v>
      </c>
      <c r="D158" s="1" t="s">
        <v>167</v>
      </c>
      <c r="E158" s="1">
        <v>227</v>
      </c>
      <c r="F158" s="13">
        <v>0.02273148148148148</v>
      </c>
      <c r="G158" s="13">
        <f>F158/7.7</f>
        <v>0.002952140452140452</v>
      </c>
      <c r="H158" s="2"/>
    </row>
    <row r="159" spans="1:8" ht="12.75">
      <c r="A159" s="6" t="s">
        <v>28</v>
      </c>
      <c r="B159" s="11" t="s">
        <v>192</v>
      </c>
      <c r="C159" s="1">
        <v>75</v>
      </c>
      <c r="D159" s="1" t="s">
        <v>171</v>
      </c>
      <c r="E159" s="1">
        <v>77</v>
      </c>
      <c r="F159" s="13">
        <v>0.023668981481481482</v>
      </c>
      <c r="G159" s="13">
        <f>F159/7.7</f>
        <v>0.003073893698893699</v>
      </c>
      <c r="H159" s="2"/>
    </row>
    <row r="160" spans="1:8" ht="12.75">
      <c r="A160" s="6" t="s">
        <v>31</v>
      </c>
      <c r="B160" s="11" t="s">
        <v>193</v>
      </c>
      <c r="C160" s="1">
        <v>75</v>
      </c>
      <c r="D160" s="1" t="s">
        <v>27</v>
      </c>
      <c r="E160" s="1">
        <v>28</v>
      </c>
      <c r="F160" s="13">
        <v>0.02880787037037037</v>
      </c>
      <c r="G160" s="13">
        <f>F160/7.7</f>
        <v>0.003741281866281866</v>
      </c>
      <c r="H160" s="2"/>
    </row>
    <row r="161" spans="1:8" ht="12.75">
      <c r="A161" s="6" t="s">
        <v>156</v>
      </c>
      <c r="B161" s="7" t="s">
        <v>194</v>
      </c>
      <c r="C161" s="7" t="s">
        <v>176</v>
      </c>
      <c r="D161" s="8" t="s">
        <v>5</v>
      </c>
      <c r="E161" s="8" t="s">
        <v>6</v>
      </c>
      <c r="F161" s="8" t="s">
        <v>7</v>
      </c>
      <c r="G161" s="9" t="s">
        <v>8</v>
      </c>
      <c r="H161" s="2"/>
    </row>
    <row r="162" spans="1:8" ht="12.75">
      <c r="A162" s="8" t="s">
        <v>9</v>
      </c>
      <c r="B162" s="8" t="s">
        <v>10</v>
      </c>
      <c r="C162" s="8" t="s">
        <v>11</v>
      </c>
      <c r="D162" s="8" t="s">
        <v>5</v>
      </c>
      <c r="E162" s="8" t="s">
        <v>6</v>
      </c>
      <c r="F162" s="8" t="s">
        <v>7</v>
      </c>
      <c r="G162" s="9" t="s">
        <v>8</v>
      </c>
      <c r="H162" s="2"/>
    </row>
    <row r="163" spans="1:8" ht="12.75">
      <c r="A163" s="6" t="s">
        <v>12</v>
      </c>
      <c r="B163" s="11" t="s">
        <v>195</v>
      </c>
      <c r="C163" s="1">
        <v>68</v>
      </c>
      <c r="D163" s="1" t="s">
        <v>140</v>
      </c>
      <c r="E163" s="1">
        <v>39</v>
      </c>
      <c r="F163" s="12">
        <v>0.021597222222222223</v>
      </c>
      <c r="G163" s="13">
        <f>F163/7.7</f>
        <v>0.002804834054834055</v>
      </c>
      <c r="H163" s="2"/>
    </row>
    <row r="164" spans="1:8" ht="12.75" customHeight="1">
      <c r="A164" s="6" t="s">
        <v>15</v>
      </c>
      <c r="B164" s="11" t="s">
        <v>196</v>
      </c>
      <c r="C164" s="1">
        <v>63</v>
      </c>
      <c r="D164" s="1" t="s">
        <v>17</v>
      </c>
      <c r="E164" s="1">
        <v>40</v>
      </c>
      <c r="F164" s="12">
        <v>0.022453703703703705</v>
      </c>
      <c r="G164" s="13">
        <f>F164/7.7</f>
        <v>0.0029160654160654163</v>
      </c>
      <c r="H164" s="2"/>
    </row>
    <row r="165" spans="1:8" ht="12.75">
      <c r="A165" s="6" t="s">
        <v>18</v>
      </c>
      <c r="B165" s="11" t="s">
        <v>197</v>
      </c>
      <c r="C165" s="1">
        <v>71</v>
      </c>
      <c r="D165" s="1" t="s">
        <v>17</v>
      </c>
      <c r="E165" s="1">
        <v>246</v>
      </c>
      <c r="F165" s="12">
        <v>0.02332175925925926</v>
      </c>
      <c r="G165" s="13">
        <f>F165/7.7</f>
        <v>0.003028799903799904</v>
      </c>
      <c r="H165" s="2"/>
    </row>
    <row r="166" spans="1:8" ht="12.75" customHeight="1">
      <c r="A166" s="6" t="s">
        <v>20</v>
      </c>
      <c r="B166" s="11" t="s">
        <v>198</v>
      </c>
      <c r="C166" s="1">
        <v>64</v>
      </c>
      <c r="D166" s="1" t="s">
        <v>153</v>
      </c>
      <c r="E166" s="1">
        <v>247</v>
      </c>
      <c r="F166" s="13">
        <v>0.02459490740740741</v>
      </c>
      <c r="G166" s="13">
        <f>F166/7.7</f>
        <v>0.003194143819143819</v>
      </c>
      <c r="H166" s="2"/>
    </row>
    <row r="167" spans="1:8" ht="12.75">
      <c r="A167" s="6" t="s">
        <v>22</v>
      </c>
      <c r="B167" s="11" t="s">
        <v>199</v>
      </c>
      <c r="C167" s="1">
        <v>71</v>
      </c>
      <c r="D167" s="1" t="s">
        <v>116</v>
      </c>
      <c r="E167" s="1">
        <v>19</v>
      </c>
      <c r="F167" s="12">
        <v>0.02533564814814815</v>
      </c>
      <c r="G167" s="13">
        <f>F167/7.7</f>
        <v>0.0032903439153439155</v>
      </c>
      <c r="H167" s="2"/>
    </row>
    <row r="168" spans="1:8" ht="12.75">
      <c r="A168" s="6" t="s">
        <v>25</v>
      </c>
      <c r="B168" s="11" t="s">
        <v>200</v>
      </c>
      <c r="C168" s="1">
        <v>71</v>
      </c>
      <c r="D168" s="1" t="s">
        <v>108</v>
      </c>
      <c r="E168" s="1">
        <v>74</v>
      </c>
      <c r="F168" s="12">
        <v>0.026782407407407408</v>
      </c>
      <c r="G168" s="13">
        <f>F168/7.7</f>
        <v>0.0034782347282347283</v>
      </c>
      <c r="H168" s="2"/>
    </row>
    <row r="169" spans="1:8" ht="12.75">
      <c r="A169" s="6" t="s">
        <v>28</v>
      </c>
      <c r="B169" s="11" t="s">
        <v>201</v>
      </c>
      <c r="C169" s="1">
        <v>63</v>
      </c>
      <c r="D169" s="1" t="s">
        <v>202</v>
      </c>
      <c r="E169" s="1">
        <v>23</v>
      </c>
      <c r="F169" s="12">
        <v>0.031099537037037037</v>
      </c>
      <c r="G169" s="13">
        <f>F169/7.7</f>
        <v>0.004038900913900914</v>
      </c>
      <c r="H169" s="2"/>
    </row>
    <row r="170" spans="1:8" ht="12.75">
      <c r="A170" s="6" t="s">
        <v>156</v>
      </c>
      <c r="B170" s="7" t="s">
        <v>203</v>
      </c>
      <c r="C170" s="7" t="s">
        <v>182</v>
      </c>
      <c r="D170" s="8" t="s">
        <v>5</v>
      </c>
      <c r="E170" s="8" t="s">
        <v>6</v>
      </c>
      <c r="F170" s="8" t="s">
        <v>7</v>
      </c>
      <c r="G170" s="9" t="s">
        <v>8</v>
      </c>
      <c r="H170" s="2"/>
    </row>
    <row r="171" spans="1:8" ht="12.75">
      <c r="A171" s="8" t="s">
        <v>9</v>
      </c>
      <c r="B171" s="8" t="s">
        <v>10</v>
      </c>
      <c r="C171" s="8" t="s">
        <v>11</v>
      </c>
      <c r="D171" s="8" t="s">
        <v>5</v>
      </c>
      <c r="E171" s="8" t="s">
        <v>6</v>
      </c>
      <c r="F171" s="8" t="s">
        <v>7</v>
      </c>
      <c r="G171" s="9" t="s">
        <v>8</v>
      </c>
      <c r="H171" s="2"/>
    </row>
    <row r="172" spans="1:8" ht="12.75">
      <c r="A172" s="6" t="s">
        <v>12</v>
      </c>
      <c r="B172" s="11" t="s">
        <v>204</v>
      </c>
      <c r="C172" s="1">
        <v>60</v>
      </c>
      <c r="D172" s="1" t="s">
        <v>108</v>
      </c>
      <c r="E172" s="1">
        <v>228</v>
      </c>
      <c r="F172" s="12">
        <v>0.026203703703703705</v>
      </c>
      <c r="G172" s="13">
        <f>F172/7.7</f>
        <v>0.003403078403078403</v>
      </c>
      <c r="H172" s="2"/>
    </row>
    <row r="173" spans="1:8" ht="12.75">
      <c r="A173" s="6" t="s">
        <v>15</v>
      </c>
      <c r="B173" s="11" t="s">
        <v>205</v>
      </c>
      <c r="C173" s="1">
        <v>57</v>
      </c>
      <c r="D173" s="1" t="s">
        <v>108</v>
      </c>
      <c r="E173" s="1">
        <v>231</v>
      </c>
      <c r="F173" s="12">
        <v>0.02726851851851852</v>
      </c>
      <c r="G173" s="13">
        <f>F173/7.7</f>
        <v>0.0035413660413660415</v>
      </c>
      <c r="H173" s="2"/>
    </row>
    <row r="174" spans="1:8" ht="12.75">
      <c r="A174" s="6" t="s">
        <v>18</v>
      </c>
      <c r="B174" s="11" t="s">
        <v>206</v>
      </c>
      <c r="C174" s="1">
        <v>52</v>
      </c>
      <c r="D174" s="1" t="s">
        <v>108</v>
      </c>
      <c r="E174" s="1">
        <v>243</v>
      </c>
      <c r="F174" s="12">
        <v>0.033368055555555554</v>
      </c>
      <c r="G174" s="13">
        <f>F174/7.7</f>
        <v>0.004333513708513708</v>
      </c>
      <c r="H174" s="2"/>
    </row>
    <row r="175" spans="1:8" ht="12.75">
      <c r="A175" s="6" t="s">
        <v>20</v>
      </c>
      <c r="B175" s="11" t="s">
        <v>207</v>
      </c>
      <c r="C175" s="1">
        <v>61</v>
      </c>
      <c r="D175" s="1" t="s">
        <v>167</v>
      </c>
      <c r="E175" s="1">
        <v>240</v>
      </c>
      <c r="F175" s="12">
        <v>0.03365740740740741</v>
      </c>
      <c r="G175" s="13">
        <f>F175/7.7</f>
        <v>0.004371091871091871</v>
      </c>
      <c r="H175" s="2"/>
    </row>
    <row r="176" spans="1:8" ht="12.75">
      <c r="A176" s="6" t="s">
        <v>156</v>
      </c>
      <c r="B176" s="7" t="s">
        <v>208</v>
      </c>
      <c r="C176" s="7" t="s">
        <v>209</v>
      </c>
      <c r="D176" s="8" t="s">
        <v>5</v>
      </c>
      <c r="E176" s="8" t="s">
        <v>6</v>
      </c>
      <c r="F176" s="8" t="s">
        <v>7</v>
      </c>
      <c r="G176" s="9" t="s">
        <v>8</v>
      </c>
      <c r="H176" s="2"/>
    </row>
    <row r="177" spans="1:8" ht="12.75">
      <c r="A177" s="8" t="s">
        <v>9</v>
      </c>
      <c r="B177" s="8" t="s">
        <v>10</v>
      </c>
      <c r="C177" s="8" t="s">
        <v>11</v>
      </c>
      <c r="D177" s="8" t="s">
        <v>5</v>
      </c>
      <c r="E177" s="8" t="s">
        <v>6</v>
      </c>
      <c r="F177" s="8" t="s">
        <v>7</v>
      </c>
      <c r="G177" s="9" t="s">
        <v>8</v>
      </c>
      <c r="H177" s="2"/>
    </row>
    <row r="178" spans="1:8" ht="12.75">
      <c r="A178" s="6" t="s">
        <v>12</v>
      </c>
      <c r="B178" s="11" t="s">
        <v>210</v>
      </c>
      <c r="C178" s="1">
        <v>50</v>
      </c>
      <c r="D178" s="1" t="s">
        <v>108</v>
      </c>
      <c r="E178" s="1">
        <v>226</v>
      </c>
      <c r="F178" s="12">
        <v>0.022002314814814815</v>
      </c>
      <c r="G178" s="13">
        <f>F178/7.7</f>
        <v>0.002857443482443482</v>
      </c>
      <c r="H178" s="2"/>
    </row>
    <row r="179" spans="1:8" ht="12.75">
      <c r="A179" s="6" t="s">
        <v>15</v>
      </c>
      <c r="B179" s="11" t="s">
        <v>211</v>
      </c>
      <c r="C179" s="1">
        <v>44</v>
      </c>
      <c r="D179" s="1" t="s">
        <v>108</v>
      </c>
      <c r="E179" s="1">
        <v>224</v>
      </c>
      <c r="F179" s="12">
        <v>0.03090277777777778</v>
      </c>
      <c r="G179" s="13">
        <f>F179/7.7</f>
        <v>0.004013347763347763</v>
      </c>
      <c r="H179" s="2"/>
    </row>
    <row r="180" spans="1:8" ht="12.75">
      <c r="A180" s="6" t="s">
        <v>18</v>
      </c>
      <c r="B180" s="11" t="s">
        <v>212</v>
      </c>
      <c r="C180" s="1">
        <v>41</v>
      </c>
      <c r="D180" s="1" t="s">
        <v>108</v>
      </c>
      <c r="E180" s="1">
        <v>223</v>
      </c>
      <c r="F180" s="12">
        <v>0.0359375</v>
      </c>
      <c r="G180" s="13">
        <f>F180/7.7</f>
        <v>0.004667207792207792</v>
      </c>
      <c r="H180" s="2"/>
    </row>
    <row r="181" spans="1:8" ht="12.75">
      <c r="A181" s="2"/>
      <c r="H181" s="2"/>
    </row>
    <row r="182" spans="1:8" ht="12.75">
      <c r="A182" s="2"/>
      <c r="H182" s="2"/>
    </row>
    <row r="183" spans="1:8" ht="12.75">
      <c r="A183" s="2"/>
      <c r="H183" s="2"/>
    </row>
    <row r="184" spans="1:8" ht="12.75">
      <c r="A184" s="2"/>
      <c r="H184" s="2"/>
    </row>
    <row r="185" spans="1:8" ht="12.75">
      <c r="A185" s="2"/>
      <c r="H185" s="2"/>
    </row>
    <row r="186" spans="1:8" ht="12.75">
      <c r="A186" s="2"/>
      <c r="H186" s="2"/>
    </row>
    <row r="187" spans="1:8" ht="12.75">
      <c r="A187" s="2"/>
      <c r="H187" s="2"/>
    </row>
    <row r="188" spans="1:8" ht="12.75">
      <c r="A188" s="2"/>
      <c r="H188" s="2"/>
    </row>
    <row r="189" spans="1:8" ht="12.75">
      <c r="A189" s="2"/>
      <c r="H189" s="2"/>
    </row>
    <row r="190" spans="1:8" ht="12.75">
      <c r="A190" s="2"/>
      <c r="H190" s="2"/>
    </row>
    <row r="191" spans="1:8" ht="12.75">
      <c r="A191" s="2"/>
      <c r="H191" s="2"/>
    </row>
    <row r="192" spans="1:8" ht="12.75">
      <c r="A192" s="2"/>
      <c r="H192" s="2"/>
    </row>
    <row r="193" spans="1:8" ht="12.75">
      <c r="A193" s="2"/>
      <c r="H193" s="2"/>
    </row>
    <row r="194" spans="1:8" ht="12.75">
      <c r="A194" s="2"/>
      <c r="H194" s="2"/>
    </row>
    <row r="195" spans="1:8" ht="12.75">
      <c r="A195" s="2"/>
      <c r="H195" s="2"/>
    </row>
    <row r="196" spans="1:8" ht="12.75">
      <c r="A196" s="2"/>
      <c r="H196" s="2"/>
    </row>
    <row r="197" spans="1:8" ht="12.75">
      <c r="A197" s="2"/>
      <c r="H197" s="2"/>
    </row>
    <row r="198" spans="1:8" ht="12.75">
      <c r="A198" s="2"/>
      <c r="H198" s="2"/>
    </row>
    <row r="199" spans="1:8" ht="12.75">
      <c r="A199" s="2"/>
      <c r="H199" s="2"/>
    </row>
    <row r="200" spans="1:8" ht="12.75">
      <c r="A200" s="2"/>
      <c r="H200" s="2"/>
    </row>
    <row r="201" spans="1:8" ht="12.75">
      <c r="A201" s="2"/>
      <c r="H201" s="2"/>
    </row>
    <row r="202" spans="1:8" ht="12.75">
      <c r="A202" s="2"/>
      <c r="H202" s="2"/>
    </row>
    <row r="203" spans="1:8" ht="12.75">
      <c r="A203" s="2"/>
      <c r="H203" s="2"/>
    </row>
    <row r="204" spans="1:8" ht="12.75">
      <c r="A204" s="2"/>
      <c r="H204" s="2"/>
    </row>
    <row r="205" spans="1:8" ht="12.75">
      <c r="A205" s="2"/>
      <c r="H205" s="2"/>
    </row>
    <row r="206" spans="1:8" ht="12.75">
      <c r="A206" s="2"/>
      <c r="H206" s="2"/>
    </row>
    <row r="207" spans="1:8" ht="12.75">
      <c r="A207" s="2"/>
      <c r="H207" s="2"/>
    </row>
    <row r="208" spans="1:8" ht="12.75">
      <c r="A208" s="2"/>
      <c r="H208" s="2"/>
    </row>
    <row r="209" spans="1:8" ht="12.75">
      <c r="A209" s="2"/>
      <c r="H209" s="2"/>
    </row>
    <row r="210" spans="1:8" ht="12.75">
      <c r="A210" s="2"/>
      <c r="H210" s="2"/>
    </row>
    <row r="211" spans="1:8" ht="12.75">
      <c r="A211" s="2"/>
      <c r="H211" s="2"/>
    </row>
    <row r="212" spans="1:8" ht="12.75">
      <c r="A212" s="2"/>
      <c r="H212" s="2"/>
    </row>
    <row r="213" spans="1:8" ht="12.75">
      <c r="A213" s="2"/>
      <c r="H213" s="2"/>
    </row>
    <row r="214" spans="1:8" ht="12.75">
      <c r="A214" s="2"/>
      <c r="H214" s="2"/>
    </row>
    <row r="215" spans="1:8" ht="12.75">
      <c r="A215" s="2"/>
      <c r="H215" s="2"/>
    </row>
    <row r="216" spans="1:8" ht="12.75">
      <c r="A216" s="2"/>
      <c r="H216" s="2"/>
    </row>
    <row r="217" spans="1:8" ht="12.75">
      <c r="A217" s="2"/>
      <c r="H217" s="2"/>
    </row>
    <row r="218" spans="1:8" ht="12.75">
      <c r="A218" s="2"/>
      <c r="H218" s="2"/>
    </row>
    <row r="219" spans="1:8" ht="12.75">
      <c r="A219" s="2"/>
      <c r="H219" s="2"/>
    </row>
    <row r="220" spans="1:8" ht="12.75">
      <c r="A220" s="2"/>
      <c r="H220" s="2"/>
    </row>
    <row r="221" spans="1:8" ht="12.75">
      <c r="A221" s="2"/>
      <c r="H221" s="2"/>
    </row>
    <row r="222" spans="1:8" ht="12.75">
      <c r="A222" s="2"/>
      <c r="H222" s="2"/>
    </row>
    <row r="223" spans="1:8" ht="12.75">
      <c r="A223" s="2"/>
      <c r="H223" s="2"/>
    </row>
    <row r="224" spans="1:8" ht="12.75">
      <c r="A224" s="2"/>
      <c r="H224" s="2"/>
    </row>
    <row r="225" spans="1:8" ht="12.75">
      <c r="A225" s="2"/>
      <c r="H225" s="2"/>
    </row>
    <row r="226" spans="1:8" ht="12.75">
      <c r="A226" s="2"/>
      <c r="H226" s="2"/>
    </row>
    <row r="227" spans="1:8" ht="12.75">
      <c r="A227" s="2"/>
      <c r="H227" s="2"/>
    </row>
    <row r="228" spans="1:8" ht="12.75">
      <c r="A228" s="2"/>
      <c r="H228" s="2"/>
    </row>
    <row r="229" spans="1:8" ht="12.75">
      <c r="A229" s="2"/>
      <c r="H229" s="2"/>
    </row>
    <row r="230" spans="1:8" ht="12.75">
      <c r="A230" s="2"/>
      <c r="H230" s="2"/>
    </row>
    <row r="231" spans="1:8" ht="12.75">
      <c r="A231" s="2"/>
      <c r="H231" s="2"/>
    </row>
    <row r="232" spans="1:8" ht="12.75">
      <c r="A232" s="2"/>
      <c r="H232" s="2"/>
    </row>
    <row r="233" spans="1:8" ht="12.75">
      <c r="A233" s="2"/>
      <c r="H233" s="2"/>
    </row>
    <row r="234" spans="1:8" ht="12.75">
      <c r="A234" s="2"/>
      <c r="H234" s="2"/>
    </row>
    <row r="235" spans="1:8" ht="12.75">
      <c r="A235" s="2"/>
      <c r="H235" s="2"/>
    </row>
    <row r="236" spans="1:8" ht="12.75">
      <c r="A236" s="2"/>
      <c r="H236" s="2"/>
    </row>
    <row r="237" spans="1:8" ht="12.75">
      <c r="A237" s="2"/>
      <c r="H237" s="2"/>
    </row>
    <row r="238" spans="1:8" ht="12.75">
      <c r="A238" s="2"/>
      <c r="H238" s="2"/>
    </row>
    <row r="239" spans="1:8" ht="12.75">
      <c r="A239" s="2"/>
      <c r="H239" s="2"/>
    </row>
    <row r="240" spans="1:8" ht="12.75">
      <c r="A240" s="2"/>
      <c r="H240" s="2"/>
    </row>
    <row r="241" spans="1:8" ht="12.75">
      <c r="A241" s="2"/>
      <c r="H241" s="2"/>
    </row>
    <row r="242" spans="1:8" ht="12.75">
      <c r="A242" s="2"/>
      <c r="H242" s="2"/>
    </row>
    <row r="243" spans="1:8" ht="12.75">
      <c r="A243" s="2"/>
      <c r="H243" s="2"/>
    </row>
    <row r="244" spans="1:8" ht="12.75">
      <c r="A244" s="2"/>
      <c r="H244" s="2"/>
    </row>
    <row r="245" spans="1:8" ht="12.75">
      <c r="A245" s="2"/>
      <c r="H245" s="2"/>
    </row>
    <row r="246" spans="1:8" ht="12.75">
      <c r="A246" s="2"/>
      <c r="H246" s="2"/>
    </row>
    <row r="247" spans="1:8" ht="12.75">
      <c r="A247" s="2"/>
      <c r="H247" s="2"/>
    </row>
    <row r="248" spans="1:8" ht="12.75">
      <c r="A248" s="2"/>
      <c r="H248" s="2"/>
    </row>
    <row r="249" spans="1:8" ht="12.75">
      <c r="A249" s="2"/>
      <c r="H249" s="2"/>
    </row>
    <row r="250" spans="1:8" ht="12.75">
      <c r="A250" s="2"/>
      <c r="H250" s="2"/>
    </row>
    <row r="251" spans="1:8" ht="12.75">
      <c r="A251" s="2"/>
      <c r="H251" s="2"/>
    </row>
    <row r="252" spans="1:8" ht="12.75">
      <c r="A252" s="2"/>
      <c r="H252" s="2"/>
    </row>
    <row r="253" spans="1:8" ht="12.75">
      <c r="A253" s="2"/>
      <c r="H253" s="2"/>
    </row>
    <row r="254" spans="1:8" ht="12.75">
      <c r="A254" s="2"/>
      <c r="H254" s="2"/>
    </row>
    <row r="255" spans="1:8" ht="12.75">
      <c r="A255" s="2"/>
      <c r="H255" s="2"/>
    </row>
    <row r="256" spans="1:8" ht="12.75">
      <c r="A256" s="2"/>
      <c r="H256" s="2"/>
    </row>
    <row r="257" spans="1:8" ht="12.75">
      <c r="A257" s="2"/>
      <c r="H257" s="2"/>
    </row>
    <row r="258" spans="1:8" ht="12.75">
      <c r="A258" s="2"/>
      <c r="H258" s="2"/>
    </row>
    <row r="259" spans="1:8" ht="12.75">
      <c r="A259" s="2"/>
      <c r="H259" s="2"/>
    </row>
    <row r="260" spans="1:8" ht="12.75">
      <c r="A260" s="2"/>
      <c r="H260" s="2"/>
    </row>
    <row r="261" spans="1:8" ht="12.75">
      <c r="A261" s="2"/>
      <c r="H261" s="2"/>
    </row>
    <row r="262" spans="1:8" ht="12.75">
      <c r="A262" s="2"/>
      <c r="H262" s="2"/>
    </row>
    <row r="263" spans="1:8" ht="12.75">
      <c r="A263" s="2"/>
      <c r="H263" s="2"/>
    </row>
    <row r="264" spans="1:8" ht="12.75">
      <c r="A264" s="2"/>
      <c r="H264" s="2"/>
    </row>
    <row r="265" spans="1:8" ht="12.75">
      <c r="A265" s="2"/>
      <c r="H265" s="2"/>
    </row>
    <row r="266" spans="1:8" ht="12.75">
      <c r="A266" s="2"/>
      <c r="H266" s="2"/>
    </row>
    <row r="267" spans="1:8" ht="12.75">
      <c r="A267" s="2"/>
      <c r="H267" s="2"/>
    </row>
    <row r="268" spans="1:8" ht="12.75">
      <c r="A268" s="2"/>
      <c r="H268" s="2"/>
    </row>
    <row r="269" spans="1:8" ht="12.75">
      <c r="A269" s="2"/>
      <c r="H269" s="2"/>
    </row>
    <row r="270" spans="1:8" ht="12.75">
      <c r="A270" s="2"/>
      <c r="H270" s="2"/>
    </row>
    <row r="271" spans="1:8" ht="12.75">
      <c r="A271" s="2"/>
      <c r="H271" s="2"/>
    </row>
    <row r="272" spans="1:8" ht="12.75">
      <c r="A272" s="2"/>
      <c r="H272" s="2"/>
    </row>
    <row r="273" spans="1:8" ht="12.75">
      <c r="A273" s="2"/>
      <c r="H273" s="2"/>
    </row>
    <row r="274" spans="1:8" ht="12.75">
      <c r="A274" s="2"/>
      <c r="H274" s="2"/>
    </row>
    <row r="275" spans="1:8" ht="12.75">
      <c r="A275" s="2"/>
      <c r="H275" s="2"/>
    </row>
    <row r="276" spans="1:8" ht="12.75">
      <c r="A276" s="2"/>
      <c r="H276" s="2"/>
    </row>
    <row r="277" spans="1:8" ht="12.75">
      <c r="A277" s="2"/>
      <c r="H277" s="2"/>
    </row>
    <row r="278" spans="1:8" ht="12.75">
      <c r="A278" s="2"/>
      <c r="H278" s="2"/>
    </row>
    <row r="279" spans="1:8" ht="12.75">
      <c r="A279" s="2"/>
      <c r="H279" s="2"/>
    </row>
    <row r="280" spans="1:8" ht="12.75">
      <c r="A280" s="2"/>
      <c r="H280" s="2"/>
    </row>
    <row r="281" spans="1:8" ht="12.75">
      <c r="A281" s="2"/>
      <c r="H281" s="2"/>
    </row>
    <row r="282" spans="1:8" ht="12.75">
      <c r="A282" s="2"/>
      <c r="H282" s="2"/>
    </row>
    <row r="283" spans="1:8" ht="12.75">
      <c r="A283" s="2"/>
      <c r="H283" s="2"/>
    </row>
    <row r="284" spans="1:8" ht="12.75">
      <c r="A284" s="2"/>
      <c r="H284" s="2"/>
    </row>
    <row r="285" spans="1:8" ht="12.75">
      <c r="A285" s="2"/>
      <c r="H285" s="2"/>
    </row>
    <row r="286" spans="1:8" ht="12.75">
      <c r="A286" s="2"/>
      <c r="H286" s="2"/>
    </row>
    <row r="287" spans="1:8" ht="12.75">
      <c r="A287" s="2"/>
      <c r="H287" s="2"/>
    </row>
    <row r="288" spans="1:8" ht="12.75">
      <c r="A288" s="2"/>
      <c r="H288" s="2"/>
    </row>
    <row r="289" spans="1:8" ht="12.75">
      <c r="A289" s="2"/>
      <c r="H289" s="2"/>
    </row>
    <row r="290" spans="1:8" ht="12.75">
      <c r="A290" s="2"/>
      <c r="H290" s="2"/>
    </row>
    <row r="291" spans="1:8" ht="12.75">
      <c r="A291" s="2"/>
      <c r="H291" s="2"/>
    </row>
    <row r="292" spans="1:8" ht="12.75">
      <c r="A292" s="2"/>
      <c r="H292" s="2"/>
    </row>
    <row r="293" spans="1:8" ht="12.75">
      <c r="A293" s="2"/>
      <c r="H293" s="2"/>
    </row>
    <row r="294" spans="1:8" ht="12.75">
      <c r="A294" s="2"/>
      <c r="H294" s="2"/>
    </row>
    <row r="295" spans="1:8" ht="12.75">
      <c r="A295" s="2"/>
      <c r="H295" s="2"/>
    </row>
    <row r="296" spans="1:8" ht="12.75">
      <c r="A296" s="2"/>
      <c r="H296" s="2"/>
    </row>
    <row r="297" spans="1:8" ht="12.75">
      <c r="A297" s="2"/>
      <c r="H297" s="2"/>
    </row>
    <row r="298" spans="1:8" ht="12.75">
      <c r="A298" s="2"/>
      <c r="H298" s="2"/>
    </row>
    <row r="299" spans="1:8" ht="12.75">
      <c r="A299" s="2"/>
      <c r="H299" s="2"/>
    </row>
    <row r="300" spans="1:8" ht="12.75">
      <c r="A300" s="2"/>
      <c r="H300" s="2"/>
    </row>
    <row r="301" spans="1:8" ht="12.75">
      <c r="A301" s="2"/>
      <c r="H301" s="2"/>
    </row>
    <row r="302" spans="1:8" ht="12.75">
      <c r="A302" s="2"/>
      <c r="H302" s="2"/>
    </row>
    <row r="303" spans="1:8" ht="12.75">
      <c r="A303" s="2"/>
      <c r="H303" s="2"/>
    </row>
    <row r="304" spans="1:8" ht="12.75">
      <c r="A304" s="2"/>
      <c r="H304" s="2"/>
    </row>
    <row r="305" spans="1:8" ht="12.75">
      <c r="A305" s="2"/>
      <c r="H305" s="2"/>
    </row>
    <row r="306" spans="1:8" ht="12.75">
      <c r="A306" s="2"/>
      <c r="H306" s="2"/>
    </row>
    <row r="307" spans="1:8" ht="12.75">
      <c r="A307" s="2"/>
      <c r="H307" s="2"/>
    </row>
    <row r="308" spans="1:8" ht="12.75">
      <c r="A308" s="2"/>
      <c r="H308" s="2"/>
    </row>
  </sheetData>
  <sheetProtection selectLockedCells="1" selectUnlockedCells="1"/>
  <mergeCells count="9">
    <mergeCell ref="A2:B2"/>
    <mergeCell ref="C2:E2"/>
    <mergeCell ref="F2:G2"/>
    <mergeCell ref="A66:B66"/>
    <mergeCell ref="C66:E66"/>
    <mergeCell ref="F66:G66"/>
    <mergeCell ref="A129:B129"/>
    <mergeCell ref="C129:E129"/>
    <mergeCell ref="F129:G129"/>
  </mergeCells>
  <printOptions/>
  <pageMargins left="0.24861111111111112" right="0.2375" top="0.15625" bottom="0.15694444444444444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7"/>
  <sheetViews>
    <sheetView workbookViewId="0" topLeftCell="A83">
      <selection activeCell="B4" activeCellId="1" sqref="A326:G592 B4"/>
    </sheetView>
  </sheetViews>
  <sheetFormatPr defaultColWidth="12.57421875" defaultRowHeight="12.75"/>
  <cols>
    <col min="1" max="1" width="10.140625" style="0" customWidth="1"/>
    <col min="2" max="2" width="25.7109375" style="0" customWidth="1"/>
    <col min="3" max="5" width="11.57421875" style="1" customWidth="1"/>
    <col min="6" max="6" width="10.140625" style="1" customWidth="1"/>
    <col min="7" max="16384" width="11.57421875" style="0" customWidth="1"/>
  </cols>
  <sheetData>
    <row r="2" spans="1:7" ht="12.75">
      <c r="A2" s="3" t="s">
        <v>0</v>
      </c>
      <c r="B2" s="3"/>
      <c r="C2" s="4" t="s">
        <v>1</v>
      </c>
      <c r="D2" s="4"/>
      <c r="E2" s="4"/>
      <c r="F2" s="5">
        <v>41188</v>
      </c>
      <c r="G2" s="5"/>
    </row>
    <row r="3" spans="1:7" ht="12.75">
      <c r="A3" s="3"/>
      <c r="B3" s="3"/>
      <c r="C3" s="4"/>
      <c r="D3" s="4"/>
      <c r="E3" s="4"/>
      <c r="F3" s="5"/>
      <c r="G3" s="5"/>
    </row>
    <row r="4" ht="12.75">
      <c r="A4" s="14" t="s">
        <v>213</v>
      </c>
    </row>
    <row r="5" spans="1:7" ht="12.75">
      <c r="A5" s="8" t="s">
        <v>9</v>
      </c>
      <c r="B5" s="8" t="s">
        <v>10</v>
      </c>
      <c r="C5" s="14" t="s">
        <v>6</v>
      </c>
      <c r="D5" s="8" t="s">
        <v>213</v>
      </c>
      <c r="E5" s="8" t="s">
        <v>214</v>
      </c>
      <c r="F5" s="8" t="s">
        <v>7</v>
      </c>
      <c r="G5" s="9" t="s">
        <v>8</v>
      </c>
    </row>
    <row r="6" spans="1:7" ht="12.75">
      <c r="A6" s="6" t="s">
        <v>12</v>
      </c>
      <c r="B6" s="15" t="s">
        <v>211</v>
      </c>
      <c r="C6" s="16">
        <v>224</v>
      </c>
      <c r="D6" s="17">
        <v>0</v>
      </c>
      <c r="E6" s="17">
        <v>0.03090277777777778</v>
      </c>
      <c r="F6" s="17">
        <f>E6-D6</f>
        <v>0.03090277777777778</v>
      </c>
      <c r="G6" s="17">
        <f>F6/7.7</f>
        <v>0.004013347763347763</v>
      </c>
    </row>
    <row r="7" spans="1:7" ht="12.75">
      <c r="A7" s="6" t="s">
        <v>15</v>
      </c>
      <c r="B7" s="15" t="s">
        <v>212</v>
      </c>
      <c r="C7" s="16">
        <v>223</v>
      </c>
      <c r="D7" s="17">
        <v>0</v>
      </c>
      <c r="E7" s="17">
        <v>0.0359375</v>
      </c>
      <c r="F7" s="17">
        <f>E7-D7</f>
        <v>0.0359375</v>
      </c>
      <c r="G7" s="17">
        <f>F7/7.7</f>
        <v>0.004667207792207792</v>
      </c>
    </row>
    <row r="8" spans="1:7" ht="12.75">
      <c r="A8" s="6" t="s">
        <v>18</v>
      </c>
      <c r="B8" s="15" t="s">
        <v>210</v>
      </c>
      <c r="C8" s="16">
        <v>226</v>
      </c>
      <c r="D8" s="17">
        <v>0.00034722222222222224</v>
      </c>
      <c r="E8" s="17">
        <v>0.022349537037037036</v>
      </c>
      <c r="F8" s="17">
        <f>E8-D8</f>
        <v>0.022002314814814815</v>
      </c>
      <c r="G8" s="17">
        <f>F8/7.7</f>
        <v>0.002857443482443482</v>
      </c>
    </row>
    <row r="9" spans="1:7" ht="12.75">
      <c r="A9" s="6" t="s">
        <v>20</v>
      </c>
      <c r="B9" s="15" t="s">
        <v>204</v>
      </c>
      <c r="C9" s="16">
        <v>228</v>
      </c>
      <c r="D9" s="17">
        <v>0.00034722222222222224</v>
      </c>
      <c r="E9" s="17">
        <v>0.026550925925925926</v>
      </c>
      <c r="F9" s="17">
        <f>E9-D9</f>
        <v>0.026203703703703705</v>
      </c>
      <c r="G9" s="17">
        <f>F9/7.7</f>
        <v>0.003403078403078403</v>
      </c>
    </row>
    <row r="10" spans="1:7" ht="12.75">
      <c r="A10" s="6" t="s">
        <v>22</v>
      </c>
      <c r="B10" s="15" t="s">
        <v>205</v>
      </c>
      <c r="C10" s="16">
        <v>231</v>
      </c>
      <c r="D10" s="17">
        <v>0.0006944444444444445</v>
      </c>
      <c r="E10" s="17">
        <v>0.027962962962962964</v>
      </c>
      <c r="F10" s="17">
        <f>E10-D10</f>
        <v>0.02726851851851852</v>
      </c>
      <c r="G10" s="17">
        <f>F10/7.7</f>
        <v>0.0035413660413660415</v>
      </c>
    </row>
    <row r="11" spans="1:7" ht="12.75">
      <c r="A11" s="6" t="s">
        <v>25</v>
      </c>
      <c r="B11" s="15" t="s">
        <v>207</v>
      </c>
      <c r="C11" s="16">
        <v>240</v>
      </c>
      <c r="D11" s="17">
        <v>0.0006944444444444445</v>
      </c>
      <c r="E11" s="17">
        <v>0.03435185185185185</v>
      </c>
      <c r="F11" s="17">
        <f>E11-D11</f>
        <v>0.03365740740740741</v>
      </c>
      <c r="G11" s="17">
        <f>F11/7.7</f>
        <v>0.004371091871091871</v>
      </c>
    </row>
    <row r="12" spans="1:7" ht="12.75">
      <c r="A12" s="6" t="s">
        <v>28</v>
      </c>
      <c r="B12" s="15" t="s">
        <v>199</v>
      </c>
      <c r="C12" s="16">
        <v>19</v>
      </c>
      <c r="D12" s="17">
        <v>0.0010416666666666667</v>
      </c>
      <c r="E12" s="17">
        <v>0.026377314814814815</v>
      </c>
      <c r="F12" s="17">
        <f>E12-D12</f>
        <v>0.02533564814814815</v>
      </c>
      <c r="G12" s="17">
        <f>F12/7.7</f>
        <v>0.0032903439153439155</v>
      </c>
    </row>
    <row r="13" spans="1:7" ht="12.75">
      <c r="A13" s="6" t="s">
        <v>31</v>
      </c>
      <c r="B13" s="15" t="s">
        <v>206</v>
      </c>
      <c r="C13" s="16">
        <v>243</v>
      </c>
      <c r="D13" s="17">
        <v>0.0010416666666666667</v>
      </c>
      <c r="E13" s="17">
        <v>0.034409722222222223</v>
      </c>
      <c r="F13" s="17">
        <f>E13-D13</f>
        <v>0.033368055555555554</v>
      </c>
      <c r="G13" s="17">
        <f>F13/7.7</f>
        <v>0.004333513708513708</v>
      </c>
    </row>
    <row r="14" spans="1:7" ht="12.75">
      <c r="A14" s="6" t="s">
        <v>33</v>
      </c>
      <c r="B14" s="15" t="s">
        <v>195</v>
      </c>
      <c r="C14" s="16">
        <v>39</v>
      </c>
      <c r="D14" s="17">
        <v>0.001388888888888889</v>
      </c>
      <c r="E14" s="17">
        <v>0.02298611111111111</v>
      </c>
      <c r="F14" s="17">
        <f>E14-D14</f>
        <v>0.021597222222222223</v>
      </c>
      <c r="G14" s="17">
        <f>F14/7.7</f>
        <v>0.002804834054834055</v>
      </c>
    </row>
    <row r="15" spans="1:7" ht="12.75">
      <c r="A15" s="6" t="s">
        <v>35</v>
      </c>
      <c r="B15" s="15" t="s">
        <v>201</v>
      </c>
      <c r="C15" s="16">
        <v>23</v>
      </c>
      <c r="D15" s="17">
        <v>0.001388888888888889</v>
      </c>
      <c r="E15" s="17">
        <v>0.03248842592592593</v>
      </c>
      <c r="F15" s="17">
        <f>E15-D15</f>
        <v>0.03109953703703704</v>
      </c>
      <c r="G15" s="17">
        <f>F15/7.7</f>
        <v>0.004038900913900914</v>
      </c>
    </row>
    <row r="16" spans="1:7" ht="12.75">
      <c r="A16" s="6" t="s">
        <v>37</v>
      </c>
      <c r="B16" s="15" t="s">
        <v>215</v>
      </c>
      <c r="C16" s="16">
        <v>40</v>
      </c>
      <c r="D16" s="17">
        <v>0.001736111111111111</v>
      </c>
      <c r="E16" s="17">
        <v>0.024189814814814813</v>
      </c>
      <c r="F16" s="17">
        <f>E16-D16</f>
        <v>0.0224537037037037</v>
      </c>
      <c r="G16" s="17">
        <f>F16/7.7</f>
        <v>0.002916065416065416</v>
      </c>
    </row>
    <row r="17" spans="1:7" ht="12.75">
      <c r="A17" s="6" t="s">
        <v>40</v>
      </c>
      <c r="B17" s="15" t="s">
        <v>200</v>
      </c>
      <c r="C17" s="16">
        <v>74</v>
      </c>
      <c r="D17" s="17">
        <v>0.001736111111111111</v>
      </c>
      <c r="E17" s="17">
        <v>0.02851851851851852</v>
      </c>
      <c r="F17" s="17">
        <f>E17-D17</f>
        <v>0.026782407407407408</v>
      </c>
      <c r="G17" s="17">
        <f>F17/7.7</f>
        <v>0.0034782347282347283</v>
      </c>
    </row>
    <row r="18" spans="1:7" ht="12.75">
      <c r="A18" s="6" t="s">
        <v>42</v>
      </c>
      <c r="B18" s="15" t="s">
        <v>158</v>
      </c>
      <c r="C18" s="16">
        <v>7</v>
      </c>
      <c r="D18" s="17">
        <v>0.0020833333333333333</v>
      </c>
      <c r="E18" s="17">
        <v>0.02515046296296296</v>
      </c>
      <c r="F18" s="17">
        <f>E18-D18</f>
        <v>0.02306712962962963</v>
      </c>
      <c r="G18" s="17">
        <f>F18/7.7</f>
        <v>0.0029957311207311206</v>
      </c>
    </row>
    <row r="19" spans="1:7" ht="12.75">
      <c r="A19" s="6" t="s">
        <v>44</v>
      </c>
      <c r="B19" s="15" t="s">
        <v>197</v>
      </c>
      <c r="C19" s="16">
        <v>246</v>
      </c>
      <c r="D19" s="17">
        <v>0.0020833333333333333</v>
      </c>
      <c r="E19" s="17">
        <v>0.025405092592592594</v>
      </c>
      <c r="F19" s="17">
        <f>E19-D19</f>
        <v>0.02332175925925926</v>
      </c>
      <c r="G19" s="17">
        <f>F19/7.7</f>
        <v>0.003028799903799904</v>
      </c>
    </row>
    <row r="20" spans="1:7" ht="12.75">
      <c r="A20" s="6" t="s">
        <v>46</v>
      </c>
      <c r="B20" s="15" t="s">
        <v>192</v>
      </c>
      <c r="C20" s="16">
        <v>77</v>
      </c>
      <c r="D20" s="17">
        <v>0.0024305555555555556</v>
      </c>
      <c r="E20" s="17">
        <v>0.026099537037037036</v>
      </c>
      <c r="F20" s="17">
        <f>E20-D20</f>
        <v>0.02366898148148148</v>
      </c>
      <c r="G20" s="17">
        <f>F20/7.7</f>
        <v>0.0030738936988936984</v>
      </c>
    </row>
    <row r="21" spans="1:7" ht="12.75">
      <c r="A21" s="6" t="s">
        <v>48</v>
      </c>
      <c r="B21" s="15" t="s">
        <v>193</v>
      </c>
      <c r="C21" s="16">
        <v>28</v>
      </c>
      <c r="D21" s="17">
        <v>0.0024305555555555556</v>
      </c>
      <c r="E21" s="17">
        <v>0.031238425925925926</v>
      </c>
      <c r="F21" s="17">
        <f>E21-D21</f>
        <v>0.028807870370370373</v>
      </c>
      <c r="G21" s="17">
        <f>F21/7.7</f>
        <v>0.0037412818662818665</v>
      </c>
    </row>
    <row r="22" spans="1:7" ht="12.75">
      <c r="A22" s="6" t="s">
        <v>50</v>
      </c>
      <c r="B22" s="15" t="s">
        <v>190</v>
      </c>
      <c r="C22" s="16">
        <v>93</v>
      </c>
      <c r="D22" s="17">
        <v>0.002777777777777778</v>
      </c>
      <c r="E22" s="17">
        <v>0.025347222222222222</v>
      </c>
      <c r="F22" s="17">
        <f>E22-D22</f>
        <v>0.022569444444444444</v>
      </c>
      <c r="G22" s="17">
        <f>F22/7.7</f>
        <v>0.002931096681096681</v>
      </c>
    </row>
    <row r="23" spans="1:7" ht="12.75">
      <c r="A23" s="6" t="s">
        <v>52</v>
      </c>
      <c r="B23" s="15" t="s">
        <v>191</v>
      </c>
      <c r="C23" s="16">
        <v>227</v>
      </c>
      <c r="D23" s="17">
        <v>0.002777777777777778</v>
      </c>
      <c r="E23" s="17">
        <v>0.02550925925925926</v>
      </c>
      <c r="F23" s="17">
        <f>E23-D23</f>
        <v>0.02273148148148148</v>
      </c>
      <c r="G23" s="17">
        <f>F23/7.7</f>
        <v>0.002952140452140452</v>
      </c>
    </row>
    <row r="24" spans="1:7" ht="12.75">
      <c r="A24" s="6" t="s">
        <v>55</v>
      </c>
      <c r="B24" s="15" t="s">
        <v>185</v>
      </c>
      <c r="C24" s="16">
        <v>237</v>
      </c>
      <c r="D24" s="17">
        <v>0.003125</v>
      </c>
      <c r="E24" s="17">
        <v>0.02246527777777778</v>
      </c>
      <c r="F24" s="17">
        <f>E24-D24</f>
        <v>0.01934027777777778</v>
      </c>
      <c r="G24" s="17">
        <f>F24/7.7</f>
        <v>0.002511724386724387</v>
      </c>
    </row>
    <row r="25" spans="1:7" ht="12.75">
      <c r="A25" s="6" t="s">
        <v>57</v>
      </c>
      <c r="B25" s="15" t="s">
        <v>187</v>
      </c>
      <c r="C25" s="16">
        <v>236</v>
      </c>
      <c r="D25" s="17">
        <v>0.003125</v>
      </c>
      <c r="E25" s="17">
        <v>0.0234375</v>
      </c>
      <c r="F25" s="17">
        <f>E25-D25</f>
        <v>0.0203125</v>
      </c>
      <c r="G25" s="17">
        <f>F25/7.7</f>
        <v>0.002637987012987013</v>
      </c>
    </row>
    <row r="26" spans="1:7" ht="12.75">
      <c r="A26" s="6" t="s">
        <v>60</v>
      </c>
      <c r="B26" s="15" t="s">
        <v>186</v>
      </c>
      <c r="C26" s="16">
        <v>244</v>
      </c>
      <c r="D26" s="17">
        <v>0.003472222222222222</v>
      </c>
      <c r="E26" s="17">
        <v>0.023599537037037037</v>
      </c>
      <c r="F26" s="17">
        <f>E26-D26</f>
        <v>0.020127314814814813</v>
      </c>
      <c r="G26" s="17">
        <f>F26/7.7</f>
        <v>0.0026139369889369886</v>
      </c>
    </row>
    <row r="27" spans="1:7" ht="12.75">
      <c r="A27" s="6" t="s">
        <v>62</v>
      </c>
      <c r="B27" s="15" t="s">
        <v>189</v>
      </c>
      <c r="C27" s="16">
        <v>238</v>
      </c>
      <c r="D27" s="17">
        <v>0.003472222222222222</v>
      </c>
      <c r="E27" s="17">
        <v>0.025381944444444443</v>
      </c>
      <c r="F27" s="17">
        <f>E27-D27</f>
        <v>0.02190972222222222</v>
      </c>
      <c r="G27" s="17">
        <f>F27/7.7</f>
        <v>0.00284541847041847</v>
      </c>
    </row>
    <row r="28" spans="1:7" ht="12.75">
      <c r="A28" s="6" t="s">
        <v>64</v>
      </c>
      <c r="B28" s="15" t="s">
        <v>198</v>
      </c>
      <c r="C28" s="16">
        <v>247</v>
      </c>
      <c r="D28" s="17">
        <v>0.0038194444444444443</v>
      </c>
      <c r="E28" s="17">
        <v>0.02841435185185185</v>
      </c>
      <c r="F28" s="17">
        <f>E28-D28</f>
        <v>0.024594907407407406</v>
      </c>
      <c r="G28" s="17">
        <f>F28/7.7</f>
        <v>0.0031941438191438187</v>
      </c>
    </row>
    <row r="29" spans="1:7" ht="12.75">
      <c r="A29" s="6"/>
      <c r="D29" s="13"/>
      <c r="E29" s="13"/>
      <c r="F29" s="13"/>
      <c r="G29" s="13"/>
    </row>
    <row r="30" spans="1:7" ht="12.75">
      <c r="A30" s="6" t="s">
        <v>214</v>
      </c>
      <c r="D30" s="13"/>
      <c r="E30" s="13"/>
      <c r="F30" s="13"/>
      <c r="G30" s="13"/>
    </row>
    <row r="31" spans="1:7" ht="12.75">
      <c r="A31" s="8" t="s">
        <v>9</v>
      </c>
      <c r="B31" s="8" t="s">
        <v>10</v>
      </c>
      <c r="C31" s="14" t="s">
        <v>6</v>
      </c>
      <c r="D31" s="8" t="s">
        <v>213</v>
      </c>
      <c r="E31" s="8" t="s">
        <v>214</v>
      </c>
      <c r="F31" s="8" t="s">
        <v>7</v>
      </c>
      <c r="G31" s="9" t="s">
        <v>8</v>
      </c>
    </row>
    <row r="32" spans="1:7" ht="12.75">
      <c r="A32" s="6" t="s">
        <v>12</v>
      </c>
      <c r="B32" s="15" t="s">
        <v>185</v>
      </c>
      <c r="C32" s="16">
        <v>237</v>
      </c>
      <c r="D32" s="17">
        <v>0.003125</v>
      </c>
      <c r="E32" s="17">
        <v>0.02246527777777778</v>
      </c>
      <c r="F32" s="17">
        <f>E32-D32</f>
        <v>0.01934027777777778</v>
      </c>
      <c r="G32" s="17">
        <f>F32/7.7</f>
        <v>0.002511724386724387</v>
      </c>
    </row>
    <row r="33" spans="1:7" ht="12.75">
      <c r="A33" s="6" t="s">
        <v>15</v>
      </c>
      <c r="B33" s="15" t="s">
        <v>186</v>
      </c>
      <c r="C33" s="16">
        <v>244</v>
      </c>
      <c r="D33" s="17">
        <v>0.003472222222222222</v>
      </c>
      <c r="E33" s="17">
        <v>0.023599537037037037</v>
      </c>
      <c r="F33" s="17">
        <f>E33-D33</f>
        <v>0.020127314814814813</v>
      </c>
      <c r="G33" s="17">
        <f>F33/7.7</f>
        <v>0.0026139369889369886</v>
      </c>
    </row>
    <row r="34" spans="1:7" ht="12.75">
      <c r="A34" s="6" t="s">
        <v>18</v>
      </c>
      <c r="B34" s="15" t="s">
        <v>187</v>
      </c>
      <c r="C34" s="16">
        <v>236</v>
      </c>
      <c r="D34" s="17">
        <v>0.003125</v>
      </c>
      <c r="E34" s="17">
        <v>0.0234375</v>
      </c>
      <c r="F34" s="17">
        <f>E34-D34</f>
        <v>0.0203125</v>
      </c>
      <c r="G34" s="17">
        <f>F34/7.7</f>
        <v>0.002637987012987013</v>
      </c>
    </row>
    <row r="35" spans="1:7" ht="12.75">
      <c r="A35" s="6" t="s">
        <v>20</v>
      </c>
      <c r="B35" s="15" t="s">
        <v>195</v>
      </c>
      <c r="C35" s="16">
        <v>39</v>
      </c>
      <c r="D35" s="17">
        <v>0.001388888888888889</v>
      </c>
      <c r="E35" s="17">
        <v>0.02298611111111111</v>
      </c>
      <c r="F35" s="17">
        <f>E35-D35</f>
        <v>0.021597222222222223</v>
      </c>
      <c r="G35" s="17">
        <f>F35/7.7</f>
        <v>0.002804834054834055</v>
      </c>
    </row>
    <row r="36" spans="1:7" ht="12.75">
      <c r="A36" s="6" t="s">
        <v>22</v>
      </c>
      <c r="B36" s="15" t="s">
        <v>189</v>
      </c>
      <c r="C36" s="16">
        <v>238</v>
      </c>
      <c r="D36" s="17">
        <v>0.003472222222222222</v>
      </c>
      <c r="E36" s="17">
        <v>0.025381944444444443</v>
      </c>
      <c r="F36" s="17">
        <f>E36-D36</f>
        <v>0.02190972222222222</v>
      </c>
      <c r="G36" s="17">
        <f>F36/7.7</f>
        <v>0.00284541847041847</v>
      </c>
    </row>
    <row r="37" spans="1:7" ht="12.75">
      <c r="A37" s="6" t="s">
        <v>25</v>
      </c>
      <c r="B37" s="15" t="s">
        <v>210</v>
      </c>
      <c r="C37" s="16">
        <v>226</v>
      </c>
      <c r="D37" s="17">
        <v>0.00034722222222222224</v>
      </c>
      <c r="E37" s="17">
        <v>0.022349537037037036</v>
      </c>
      <c r="F37" s="17">
        <f>E37-D37</f>
        <v>0.022002314814814815</v>
      </c>
      <c r="G37" s="17">
        <f>F37/7.7</f>
        <v>0.002857443482443482</v>
      </c>
    </row>
    <row r="38" spans="1:7" ht="12.75">
      <c r="A38" s="6" t="s">
        <v>28</v>
      </c>
      <c r="B38" s="15" t="s">
        <v>215</v>
      </c>
      <c r="C38" s="16">
        <v>40</v>
      </c>
      <c r="D38" s="17">
        <v>0.001736111111111111</v>
      </c>
      <c r="E38" s="17">
        <v>0.024189814814814813</v>
      </c>
      <c r="F38" s="17">
        <f>E38-D38</f>
        <v>0.0224537037037037</v>
      </c>
      <c r="G38" s="17">
        <f>F38/7.7</f>
        <v>0.002916065416065416</v>
      </c>
    </row>
    <row r="39" spans="1:7" ht="12.75">
      <c r="A39" s="6" t="s">
        <v>31</v>
      </c>
      <c r="B39" s="15" t="s">
        <v>190</v>
      </c>
      <c r="C39" s="16">
        <v>93</v>
      </c>
      <c r="D39" s="17">
        <v>0.002777777777777778</v>
      </c>
      <c r="E39" s="17">
        <v>0.025347222222222222</v>
      </c>
      <c r="F39" s="17">
        <f>E39-D39</f>
        <v>0.022569444444444444</v>
      </c>
      <c r="G39" s="17">
        <f>F39/7.7</f>
        <v>0.002931096681096681</v>
      </c>
    </row>
    <row r="40" spans="1:7" ht="12.75">
      <c r="A40" s="6" t="s">
        <v>33</v>
      </c>
      <c r="B40" s="15" t="s">
        <v>191</v>
      </c>
      <c r="C40" s="16">
        <v>227</v>
      </c>
      <c r="D40" s="17">
        <v>0.002777777777777778</v>
      </c>
      <c r="E40" s="17">
        <v>0.02550925925925926</v>
      </c>
      <c r="F40" s="17">
        <f>E40-D40</f>
        <v>0.02273148148148148</v>
      </c>
      <c r="G40" s="17">
        <f>F40/7.7</f>
        <v>0.002952140452140452</v>
      </c>
    </row>
    <row r="41" spans="1:7" ht="12.75">
      <c r="A41" s="6" t="s">
        <v>35</v>
      </c>
      <c r="B41" s="15" t="s">
        <v>158</v>
      </c>
      <c r="C41" s="16">
        <v>7</v>
      </c>
      <c r="D41" s="17">
        <v>0.0020833333333333333</v>
      </c>
      <c r="E41" s="17">
        <v>0.02515046296296296</v>
      </c>
      <c r="F41" s="17">
        <f>E41-D41</f>
        <v>0.02306712962962963</v>
      </c>
      <c r="G41" s="17">
        <f>F41/7.7</f>
        <v>0.0029957311207311206</v>
      </c>
    </row>
    <row r="42" spans="1:7" ht="12.75">
      <c r="A42" s="6" t="s">
        <v>37</v>
      </c>
      <c r="B42" s="15" t="s">
        <v>197</v>
      </c>
      <c r="C42" s="16">
        <v>246</v>
      </c>
      <c r="D42" s="17">
        <v>0.0020833333333333333</v>
      </c>
      <c r="E42" s="17">
        <v>0.025405092592592594</v>
      </c>
      <c r="F42" s="17">
        <f>E42-D42</f>
        <v>0.02332175925925926</v>
      </c>
      <c r="G42" s="17">
        <f>F42/7.7</f>
        <v>0.003028799903799904</v>
      </c>
    </row>
    <row r="43" spans="1:7" ht="12.75">
      <c r="A43" s="6" t="s">
        <v>40</v>
      </c>
      <c r="B43" s="15" t="s">
        <v>192</v>
      </c>
      <c r="C43" s="16">
        <v>77</v>
      </c>
      <c r="D43" s="17">
        <v>0.0024305555555555556</v>
      </c>
      <c r="E43" s="17">
        <v>0.026099537037037036</v>
      </c>
      <c r="F43" s="17">
        <f>E43-D43</f>
        <v>0.02366898148148148</v>
      </c>
      <c r="G43" s="17">
        <f>F43/7.7</f>
        <v>0.0030738936988936984</v>
      </c>
    </row>
    <row r="44" spans="1:7" ht="12.75">
      <c r="A44" s="6" t="s">
        <v>42</v>
      </c>
      <c r="B44" s="15" t="s">
        <v>198</v>
      </c>
      <c r="C44" s="16">
        <v>247</v>
      </c>
      <c r="D44" s="17">
        <v>0.0038194444444444443</v>
      </c>
      <c r="E44" s="17">
        <v>0.02841435185185185</v>
      </c>
      <c r="F44" s="17">
        <f>E44-D44</f>
        <v>0.024594907407407406</v>
      </c>
      <c r="G44" s="17">
        <f>F44/7.7</f>
        <v>0.0031941438191438187</v>
      </c>
    </row>
    <row r="45" spans="1:7" ht="12.75">
      <c r="A45" s="6" t="s">
        <v>44</v>
      </c>
      <c r="B45" s="15" t="s">
        <v>199</v>
      </c>
      <c r="C45" s="16">
        <v>19</v>
      </c>
      <c r="D45" s="17">
        <v>0.0010416666666666667</v>
      </c>
      <c r="E45" s="17">
        <v>0.026377314814814815</v>
      </c>
      <c r="F45" s="17">
        <f>E45-D45</f>
        <v>0.02533564814814815</v>
      </c>
      <c r="G45" s="17">
        <f>F45/7.7</f>
        <v>0.0032903439153439155</v>
      </c>
    </row>
    <row r="46" spans="1:7" ht="12.75">
      <c r="A46" s="6" t="s">
        <v>46</v>
      </c>
      <c r="B46" s="15" t="s">
        <v>204</v>
      </c>
      <c r="C46" s="16">
        <v>228</v>
      </c>
      <c r="D46" s="17">
        <v>0.00034722222222222224</v>
      </c>
      <c r="E46" s="17">
        <v>0.026550925925925926</v>
      </c>
      <c r="F46" s="17">
        <f>E46-D46</f>
        <v>0.026203703703703705</v>
      </c>
      <c r="G46" s="17">
        <f>F46/7.7</f>
        <v>0.003403078403078403</v>
      </c>
    </row>
    <row r="47" spans="1:7" ht="12.75">
      <c r="A47" s="6" t="s">
        <v>48</v>
      </c>
      <c r="B47" s="15" t="s">
        <v>200</v>
      </c>
      <c r="C47" s="16">
        <v>74</v>
      </c>
      <c r="D47" s="17">
        <v>0.001736111111111111</v>
      </c>
      <c r="E47" s="17">
        <v>0.02851851851851852</v>
      </c>
      <c r="F47" s="17">
        <f>E47-D47</f>
        <v>0.026782407407407408</v>
      </c>
      <c r="G47" s="17">
        <f>F47/7.7</f>
        <v>0.0034782347282347283</v>
      </c>
    </row>
    <row r="48" spans="1:7" ht="12.75">
      <c r="A48" s="6" t="s">
        <v>50</v>
      </c>
      <c r="B48" s="15" t="s">
        <v>205</v>
      </c>
      <c r="C48" s="16">
        <v>231</v>
      </c>
      <c r="D48" s="17">
        <v>0.0006944444444444445</v>
      </c>
      <c r="E48" s="17">
        <v>0.027962962962962964</v>
      </c>
      <c r="F48" s="17">
        <f>E48-D48</f>
        <v>0.02726851851851852</v>
      </c>
      <c r="G48" s="17">
        <f>F48/7.7</f>
        <v>0.0035413660413660415</v>
      </c>
    </row>
    <row r="49" spans="1:7" ht="12.75">
      <c r="A49" s="6" t="s">
        <v>52</v>
      </c>
      <c r="B49" s="15" t="s">
        <v>193</v>
      </c>
      <c r="C49" s="16">
        <v>28</v>
      </c>
      <c r="D49" s="17">
        <v>0.0024305555555555556</v>
      </c>
      <c r="E49" s="17">
        <v>0.031238425925925926</v>
      </c>
      <c r="F49" s="17">
        <f>E49-D49</f>
        <v>0.028807870370370373</v>
      </c>
      <c r="G49" s="17">
        <f>F49/7.7</f>
        <v>0.0037412818662818665</v>
      </c>
    </row>
    <row r="50" spans="1:7" ht="12.75">
      <c r="A50" s="6" t="s">
        <v>55</v>
      </c>
      <c r="B50" s="15" t="s">
        <v>211</v>
      </c>
      <c r="C50" s="16">
        <v>224</v>
      </c>
      <c r="D50" s="17">
        <v>0</v>
      </c>
      <c r="E50" s="17">
        <v>0.03090277777777778</v>
      </c>
      <c r="F50" s="17">
        <f>E50-D50</f>
        <v>0.03090277777777778</v>
      </c>
      <c r="G50" s="17">
        <f>F50/7.7</f>
        <v>0.004013347763347763</v>
      </c>
    </row>
    <row r="51" spans="1:7" ht="12.75">
      <c r="A51" s="6" t="s">
        <v>57</v>
      </c>
      <c r="B51" s="15" t="s">
        <v>201</v>
      </c>
      <c r="C51" s="16">
        <v>23</v>
      </c>
      <c r="D51" s="17">
        <v>0.001388888888888889</v>
      </c>
      <c r="E51" s="17">
        <v>0.03248842592592593</v>
      </c>
      <c r="F51" s="17">
        <f>E51-D51</f>
        <v>0.03109953703703704</v>
      </c>
      <c r="G51" s="17">
        <f>F51/7.7</f>
        <v>0.004038900913900914</v>
      </c>
    </row>
    <row r="52" spans="1:7" ht="12.75">
      <c r="A52" s="6" t="s">
        <v>60</v>
      </c>
      <c r="B52" s="15" t="s">
        <v>206</v>
      </c>
      <c r="C52" s="16">
        <v>243</v>
      </c>
      <c r="D52" s="17">
        <v>0.0010416666666666667</v>
      </c>
      <c r="E52" s="17">
        <v>0.034409722222222223</v>
      </c>
      <c r="F52" s="17">
        <f>E52-D52</f>
        <v>0.033368055555555554</v>
      </c>
      <c r="G52" s="17">
        <f>F52/7.7</f>
        <v>0.004333513708513708</v>
      </c>
    </row>
    <row r="53" spans="1:7" ht="12.75">
      <c r="A53" s="6" t="s">
        <v>62</v>
      </c>
      <c r="B53" s="15" t="s">
        <v>207</v>
      </c>
      <c r="C53" s="16">
        <v>240</v>
      </c>
      <c r="D53" s="17">
        <v>0.0006944444444444445</v>
      </c>
      <c r="E53" s="17">
        <v>0.03435185185185185</v>
      </c>
      <c r="F53" s="17">
        <f>E53-D53</f>
        <v>0.03365740740740741</v>
      </c>
      <c r="G53" s="17">
        <f>F53/7.7</f>
        <v>0.004371091871091871</v>
      </c>
    </row>
    <row r="54" spans="1:7" ht="12.75">
      <c r="A54" s="6" t="s">
        <v>64</v>
      </c>
      <c r="B54" s="15" t="s">
        <v>212</v>
      </c>
      <c r="C54" s="16">
        <v>223</v>
      </c>
      <c r="D54" s="17">
        <v>0</v>
      </c>
      <c r="E54" s="17">
        <v>0.0359375</v>
      </c>
      <c r="F54" s="17">
        <f>E54-D54</f>
        <v>0.0359375</v>
      </c>
      <c r="G54" s="17">
        <f>F54/7.7</f>
        <v>0.004667207792207792</v>
      </c>
    </row>
    <row r="55" spans="1:7" ht="12.75">
      <c r="A55" s="6"/>
      <c r="D55" s="13"/>
      <c r="E55" s="13"/>
      <c r="F55" s="13"/>
      <c r="G55" s="13"/>
    </row>
    <row r="56" spans="1:7" ht="12.75">
      <c r="A56" s="6"/>
      <c r="D56" s="13"/>
      <c r="E56" s="13"/>
      <c r="F56" s="13"/>
      <c r="G56" s="13"/>
    </row>
    <row r="57" spans="1:7" ht="12.75">
      <c r="A57" s="6"/>
      <c r="D57" s="13"/>
      <c r="E57" s="13"/>
      <c r="F57" s="13"/>
      <c r="G57" s="13"/>
    </row>
    <row r="58" spans="1:7" ht="12.75">
      <c r="A58" s="6"/>
      <c r="D58" s="13"/>
      <c r="E58" s="13"/>
      <c r="F58" s="13"/>
      <c r="G58" s="13"/>
    </row>
    <row r="59" spans="1:7" ht="12.75">
      <c r="A59" s="6"/>
      <c r="D59" s="13"/>
      <c r="E59" s="13"/>
      <c r="F59" s="13"/>
      <c r="G59" s="13"/>
    </row>
    <row r="60" spans="1:7" ht="12.75">
      <c r="A60" s="6"/>
      <c r="D60" s="13"/>
      <c r="E60" s="13"/>
      <c r="F60" s="13"/>
      <c r="G60" s="13"/>
    </row>
    <row r="61" spans="1:7" ht="12.75">
      <c r="A61" s="6"/>
      <c r="D61" s="13"/>
      <c r="E61" s="13"/>
      <c r="F61" s="13"/>
      <c r="G61" s="13"/>
    </row>
    <row r="62" spans="1:7" ht="12.75">
      <c r="A62" s="6"/>
      <c r="D62" s="13"/>
      <c r="E62" s="13"/>
      <c r="F62" s="13"/>
      <c r="G62" s="13"/>
    </row>
    <row r="63" spans="1:7" ht="12.75">
      <c r="A63" s="6"/>
      <c r="D63" s="13"/>
      <c r="E63" s="13"/>
      <c r="F63" s="13"/>
      <c r="G63" s="13"/>
    </row>
    <row r="64" spans="1:7" ht="12.75">
      <c r="A64" s="6"/>
      <c r="D64" s="13"/>
      <c r="E64" s="13"/>
      <c r="F64" s="13"/>
      <c r="G64" s="13"/>
    </row>
    <row r="65" spans="1:7" ht="12.75">
      <c r="A65" s="6"/>
      <c r="D65" s="13"/>
      <c r="E65" s="13"/>
      <c r="F65" s="13"/>
      <c r="G65" s="13"/>
    </row>
    <row r="66" spans="1:7" ht="12.75">
      <c r="A66" s="6"/>
      <c r="D66" s="13"/>
      <c r="E66" s="13"/>
      <c r="F66" s="13"/>
      <c r="G66" s="13"/>
    </row>
    <row r="67" spans="1:7" ht="12.75">
      <c r="A67" s="6"/>
      <c r="D67" s="13"/>
      <c r="E67" s="13"/>
      <c r="F67" s="13"/>
      <c r="G67" s="13"/>
    </row>
    <row r="68" spans="1:7" ht="12.75">
      <c r="A68" s="6"/>
      <c r="D68" s="13"/>
      <c r="E68" s="13"/>
      <c r="F68" s="13"/>
      <c r="G68" s="13"/>
    </row>
    <row r="69" spans="1:7" ht="12.75">
      <c r="A69" s="6"/>
      <c r="D69" s="13"/>
      <c r="E69" s="13"/>
      <c r="F69" s="13"/>
      <c r="G69" s="13"/>
    </row>
    <row r="70" spans="1:7" ht="12.75">
      <c r="A70" s="6"/>
      <c r="D70" s="13"/>
      <c r="E70" s="13"/>
      <c r="F70" s="13"/>
      <c r="G70" s="13"/>
    </row>
    <row r="71" spans="1:7" ht="12.75">
      <c r="A71" s="6"/>
      <c r="D71" s="13"/>
      <c r="E71" s="13"/>
      <c r="F71" s="13"/>
      <c r="G71" s="13"/>
    </row>
    <row r="72" spans="1:7" ht="12.75">
      <c r="A72" s="6"/>
      <c r="D72" s="13"/>
      <c r="E72" s="13"/>
      <c r="F72" s="13"/>
      <c r="G72" s="13"/>
    </row>
    <row r="73" spans="1:7" ht="12.75">
      <c r="A73" s="6"/>
      <c r="D73" s="13"/>
      <c r="E73" s="13"/>
      <c r="F73" s="13"/>
      <c r="G73" s="13"/>
    </row>
    <row r="74" spans="1:7" ht="12.75">
      <c r="A74" s="6"/>
      <c r="D74" s="13"/>
      <c r="E74" s="13"/>
      <c r="F74" s="13"/>
      <c r="G74" s="13"/>
    </row>
    <row r="75" spans="1:7" ht="12.75">
      <c r="A75" s="6"/>
      <c r="D75" s="13"/>
      <c r="E75" s="13"/>
      <c r="F75" s="13"/>
      <c r="G75" s="13"/>
    </row>
    <row r="76" spans="1:7" ht="12.75">
      <c r="A76" s="6"/>
      <c r="D76" s="13"/>
      <c r="E76" s="13"/>
      <c r="F76" s="13"/>
      <c r="G76" s="13"/>
    </row>
    <row r="77" spans="1:7" ht="12.75">
      <c r="A77" s="6"/>
      <c r="D77" s="13"/>
      <c r="E77" s="13"/>
      <c r="F77" s="13"/>
      <c r="G77" s="13"/>
    </row>
    <row r="78" spans="1:7" ht="12.75">
      <c r="A78" s="6"/>
      <c r="D78" s="13"/>
      <c r="E78" s="13"/>
      <c r="F78" s="13"/>
      <c r="G78" s="13"/>
    </row>
    <row r="79" spans="1:7" ht="12.75">
      <c r="A79" s="6"/>
      <c r="D79" s="13"/>
      <c r="E79" s="13"/>
      <c r="F79" s="13"/>
      <c r="G79" s="13"/>
    </row>
    <row r="80" spans="1:7" ht="12.75">
      <c r="A80" s="6"/>
      <c r="D80" s="13"/>
      <c r="E80" s="13"/>
      <c r="F80" s="13"/>
      <c r="G80" s="13"/>
    </row>
    <row r="81" spans="1:7" ht="12.75">
      <c r="A81" s="6"/>
      <c r="D81" s="13"/>
      <c r="E81" s="13"/>
      <c r="F81" s="13"/>
      <c r="G81" s="13"/>
    </row>
    <row r="82" spans="1:7" ht="12.75">
      <c r="A82" s="6"/>
      <c r="D82" s="13"/>
      <c r="E82" s="13"/>
      <c r="F82" s="13"/>
      <c r="G82" s="13"/>
    </row>
    <row r="83" spans="1:7" ht="12.75">
      <c r="A83" s="6"/>
      <c r="D83" s="13"/>
      <c r="E83" s="13"/>
      <c r="F83" s="13"/>
      <c r="G83" s="13"/>
    </row>
    <row r="84" spans="1:7" ht="12.75">
      <c r="A84" s="6"/>
      <c r="D84" s="13"/>
      <c r="E84" s="13"/>
      <c r="F84" s="13"/>
      <c r="G84" s="13"/>
    </row>
    <row r="85" spans="1:7" ht="12.75">
      <c r="A85" s="6"/>
      <c r="D85" s="13"/>
      <c r="E85" s="13"/>
      <c r="F85" s="13"/>
      <c r="G85" s="13"/>
    </row>
    <row r="86" spans="1:7" ht="12.75">
      <c r="A86" s="6"/>
      <c r="D86" s="13"/>
      <c r="E86" s="13"/>
      <c r="F86" s="13"/>
      <c r="G86" s="13"/>
    </row>
    <row r="87" spans="1:7" ht="12.75">
      <c r="A87" s="6"/>
      <c r="D87" s="13"/>
      <c r="E87" s="13"/>
      <c r="F87" s="13"/>
      <c r="G87" s="13"/>
    </row>
    <row r="88" spans="1:7" ht="12.75">
      <c r="A88" s="6"/>
      <c r="D88" s="13"/>
      <c r="E88" s="13"/>
      <c r="F88" s="13"/>
      <c r="G88" s="13"/>
    </row>
    <row r="89" spans="1:7" ht="12.75">
      <c r="A89" s="6"/>
      <c r="D89" s="13"/>
      <c r="E89" s="13"/>
      <c r="F89" s="13"/>
      <c r="G89" s="13"/>
    </row>
    <row r="90" spans="1:7" ht="12.75">
      <c r="A90" s="6"/>
      <c r="D90" s="13"/>
      <c r="E90" s="13"/>
      <c r="F90" s="13"/>
      <c r="G90" s="13"/>
    </row>
    <row r="91" spans="1:7" ht="12.75">
      <c r="A91" s="6"/>
      <c r="D91" s="13"/>
      <c r="E91" s="13"/>
      <c r="F91" s="13"/>
      <c r="G91" s="13"/>
    </row>
    <row r="92" spans="1:7" ht="12.75">
      <c r="A92" s="6"/>
      <c r="D92" s="13"/>
      <c r="E92" s="13"/>
      <c r="F92" s="13"/>
      <c r="G92" s="13"/>
    </row>
    <row r="93" spans="1:7" ht="12.75">
      <c r="A93" s="6"/>
      <c r="D93" s="13"/>
      <c r="E93" s="13"/>
      <c r="F93" s="13"/>
      <c r="G93" s="13"/>
    </row>
    <row r="94" spans="1:7" ht="12.75">
      <c r="A94" s="6"/>
      <c r="D94" s="13"/>
      <c r="E94" s="13"/>
      <c r="F94" s="13"/>
      <c r="G94" s="13"/>
    </row>
    <row r="95" spans="1:7" ht="12.75">
      <c r="A95" s="6"/>
      <c r="D95" s="13"/>
      <c r="E95" s="13"/>
      <c r="F95" s="13"/>
      <c r="G95" s="13"/>
    </row>
    <row r="96" spans="1:7" ht="12.75">
      <c r="A96" s="6"/>
      <c r="D96" s="13"/>
      <c r="E96" s="13"/>
      <c r="F96" s="13"/>
      <c r="G96" s="13"/>
    </row>
    <row r="97" spans="1:7" ht="12.75">
      <c r="A97" s="6"/>
      <c r="D97" s="13"/>
      <c r="E97" s="13"/>
      <c r="F97" s="13"/>
      <c r="G97" s="13"/>
    </row>
    <row r="98" spans="1:7" ht="12.75">
      <c r="A98" s="6"/>
      <c r="D98" s="13"/>
      <c r="E98" s="13"/>
      <c r="F98" s="13"/>
      <c r="G98" s="13"/>
    </row>
    <row r="99" spans="1:7" ht="12.75">
      <c r="A99" s="6"/>
      <c r="D99" s="13"/>
      <c r="E99" s="13"/>
      <c r="F99" s="13"/>
      <c r="G99" s="13"/>
    </row>
    <row r="100" spans="1:7" ht="12.75">
      <c r="A100" s="6"/>
      <c r="D100" s="13"/>
      <c r="E100" s="13"/>
      <c r="F100" s="13"/>
      <c r="G100" s="13"/>
    </row>
    <row r="101" spans="1:7" ht="12.75">
      <c r="A101" s="6"/>
      <c r="D101" s="13"/>
      <c r="E101" s="13"/>
      <c r="F101" s="13"/>
      <c r="G101" s="13"/>
    </row>
    <row r="102" spans="1:7" ht="12.75">
      <c r="A102" s="6"/>
      <c r="D102" s="13"/>
      <c r="E102" s="13"/>
      <c r="F102" s="13"/>
      <c r="G102" s="13"/>
    </row>
    <row r="103" spans="1:7" ht="12.75">
      <c r="A103" s="6"/>
      <c r="D103" s="13"/>
      <c r="E103" s="13"/>
      <c r="F103" s="13"/>
      <c r="G103" s="13"/>
    </row>
    <row r="104" spans="1:7" ht="12.75">
      <c r="A104" s="6"/>
      <c r="D104" s="13"/>
      <c r="E104" s="13"/>
      <c r="F104" s="13"/>
      <c r="G104" s="13"/>
    </row>
    <row r="105" spans="1:7" ht="12.75">
      <c r="A105" s="6"/>
      <c r="D105" s="13"/>
      <c r="E105" s="13"/>
      <c r="F105" s="13"/>
      <c r="G105" s="13"/>
    </row>
    <row r="106" ht="12.75">
      <c r="F106" s="13"/>
    </row>
    <row r="107" ht="12.75">
      <c r="F107" s="13"/>
    </row>
    <row r="108" ht="12.75">
      <c r="F108" s="13"/>
    </row>
    <row r="109" ht="12.75">
      <c r="F109" s="13"/>
    </row>
    <row r="110" ht="12.75">
      <c r="F110" s="13"/>
    </row>
    <row r="111" ht="12.75">
      <c r="F111" s="13"/>
    </row>
    <row r="112" ht="12.75">
      <c r="F112" s="13"/>
    </row>
    <row r="113" ht="12.75">
      <c r="F113" s="13"/>
    </row>
    <row r="114" ht="12.75">
      <c r="F114" s="13"/>
    </row>
    <row r="115" ht="12.75">
      <c r="F115" s="13"/>
    </row>
    <row r="116" ht="12.75">
      <c r="F116" s="13"/>
    </row>
    <row r="117" ht="12.75">
      <c r="F117" s="13"/>
    </row>
  </sheetData>
  <sheetProtection selectLockedCells="1" selectUnlockedCells="1"/>
  <mergeCells count="3">
    <mergeCell ref="A2:B2"/>
    <mergeCell ref="C2:E2"/>
    <mergeCell ref="F2:G2"/>
  </mergeCells>
  <printOptions/>
  <pageMargins left="0.17152777777777778" right="0.16041666666666668" top="0.24513888888888888" bottom="0.2923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2012-10-06T11:11:13Z</cp:lastPrinted>
  <dcterms:created xsi:type="dcterms:W3CDTF">2011-07-11T15:49:45Z</dcterms:created>
  <dcterms:modified xsi:type="dcterms:W3CDTF">2012-10-06T14:36:35Z</dcterms:modified>
  <cp:category/>
  <cp:version/>
  <cp:contentType/>
  <cp:contentStatus/>
  <cp:revision>33</cp:revision>
</cp:coreProperties>
</file>